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650" activeTab="5"/>
  </bookViews>
  <sheets>
    <sheet name="P&amp;G" sheetId="4" r:id="rId1"/>
    <sheet name="Earthworks &amp; Struct Concrete" sheetId="1" r:id="rId2"/>
    <sheet name="Access Roads" sheetId="6" r:id="rId3"/>
    <sheet name="Pipework" sheetId="3" r:id="rId4"/>
    <sheet name="Structured Training" sheetId="5" r:id="rId5"/>
    <sheet name="Summary" sheetId="2" r:id="rId6"/>
  </sheets>
  <definedNames>
    <definedName name="_xlnm.Print_Area" localSheetId="1">'Earthworks &amp; Struct Concrete'!$A$1:$I$304</definedName>
    <definedName name="_xlnm.Print_Area" localSheetId="0">'P&amp;G'!$A$1:$G$178</definedName>
    <definedName name="_xlnm.Print_Area" localSheetId="3">Pipework!$A$1:$H$155</definedName>
  </definedNames>
  <calcPr calcId="191029"/>
</workbook>
</file>

<file path=xl/calcChain.xml><?xml version="1.0" encoding="utf-8"?>
<calcChain xmlns="http://schemas.openxmlformats.org/spreadsheetml/2006/main">
  <c r="G14" i="5" l="1"/>
  <c r="H274" i="1"/>
  <c r="H276" i="1"/>
  <c r="H278" i="1"/>
  <c r="F10" i="1"/>
  <c r="J55" i="4"/>
  <c r="F280" i="1" l="1"/>
  <c r="G126" i="4"/>
  <c r="E128" i="4" s="1"/>
  <c r="G130" i="4"/>
  <c r="E132" i="4"/>
  <c r="G134" i="4"/>
  <c r="E136" i="4"/>
  <c r="G138" i="4"/>
  <c r="E140" i="4"/>
  <c r="G144" i="4"/>
  <c r="E146" i="4"/>
  <c r="G148" i="4"/>
  <c r="E150" i="4"/>
  <c r="G152" i="4"/>
  <c r="E154" i="4"/>
  <c r="F14" i="6" l="1"/>
  <c r="D16" i="6" s="1"/>
  <c r="F8" i="6"/>
  <c r="D10" i="6" s="1"/>
  <c r="G88" i="3"/>
  <c r="E90" i="3" s="1"/>
  <c r="G10" i="5" l="1"/>
  <c r="E12" i="5" s="1"/>
  <c r="H269" i="1" l="1"/>
  <c r="F272" i="1" s="1"/>
  <c r="G29" i="2" l="1"/>
</calcChain>
</file>

<file path=xl/sharedStrings.xml><?xml version="1.0" encoding="utf-8"?>
<sst xmlns="http://schemas.openxmlformats.org/spreadsheetml/2006/main" count="885" uniqueCount="542">
  <si>
    <t>ITEM</t>
  </si>
  <si>
    <t>PAYMENT</t>
  </si>
  <si>
    <t>DESCRIPTION</t>
  </si>
  <si>
    <t>UNIT</t>
  </si>
  <si>
    <t>QUANTITY</t>
  </si>
  <si>
    <t xml:space="preserve">RATE </t>
  </si>
  <si>
    <t>AMOUNT</t>
  </si>
  <si>
    <t>SABS 1200C</t>
  </si>
  <si>
    <t>SITE CLEARANCE</t>
  </si>
  <si>
    <t/>
  </si>
  <si>
    <t>8.2.1</t>
  </si>
  <si>
    <t>Clear and Grub</t>
  </si>
  <si>
    <t>m²</t>
  </si>
  <si>
    <t>SABS 1200 DA</t>
  </si>
  <si>
    <t>8.3.1</t>
  </si>
  <si>
    <t>Excavation</t>
  </si>
  <si>
    <t>b)    Excavate in all materials and dispose</t>
  </si>
  <si>
    <t>m³</t>
  </si>
  <si>
    <t>c)    Extra-over for</t>
  </si>
  <si>
    <t>1)    Intermediate excavation</t>
  </si>
  <si>
    <t>2)    Hard rock excavation</t>
  </si>
  <si>
    <t>3)    Boulder excavation, Class A</t>
  </si>
  <si>
    <t>4)    Boulder excavation, Class B</t>
  </si>
  <si>
    <t>8.3.2</t>
  </si>
  <si>
    <t>Restricted Excavation</t>
  </si>
  <si>
    <t xml:space="preserve">       in all materials and dispose </t>
  </si>
  <si>
    <t>8.3.6</t>
  </si>
  <si>
    <t>Topsoiling</t>
  </si>
  <si>
    <t>SABS 1200 DB</t>
  </si>
  <si>
    <t>EARTHWORKS (PIPE TRENCHES)</t>
  </si>
  <si>
    <t>SABS 1200 DM</t>
  </si>
  <si>
    <t>EARTHWORKS (ROADS, SUBGRADE)</t>
  </si>
  <si>
    <t>SABS 1200 G</t>
  </si>
  <si>
    <t>CONCRETE (STRUCTURAL)</t>
  </si>
  <si>
    <t>SCHEDULED FORMWORK ITEMS</t>
  </si>
  <si>
    <t>Rough</t>
  </si>
  <si>
    <t xml:space="preserve">a)    Rough vertical plane to walls, footings and slabs in </t>
  </si>
  <si>
    <t xml:space="preserve">        reservoir below ground</t>
  </si>
  <si>
    <t xml:space="preserve">b)    Rough vertical planes to walls and footings in pipe chambers </t>
  </si>
  <si>
    <t xml:space="preserve">       and sumps below the ground</t>
  </si>
  <si>
    <t>Carried forward</t>
  </si>
  <si>
    <t>Brought forward</t>
  </si>
  <si>
    <t>8.2.2</t>
  </si>
  <si>
    <t>Smooth</t>
  </si>
  <si>
    <t xml:space="preserve">a) Vertical plane to curved walls above ground level </t>
  </si>
  <si>
    <t>b) Horizontal plane to roof slab soffit</t>
  </si>
  <si>
    <t>c) Vertical plane to up stand beam around roof slab</t>
  </si>
  <si>
    <t>d) Inclined plane to form shear cone at column heads</t>
  </si>
  <si>
    <t>f) Horizontal plane to roof slab soffit of chambers</t>
  </si>
  <si>
    <t>8.2.5</t>
  </si>
  <si>
    <t>Narrow Widths (up to 200 mm wide)</t>
  </si>
  <si>
    <t>a)    In reservoir structure</t>
  </si>
  <si>
    <t>m</t>
  </si>
  <si>
    <t>b)    In vertical plane to chamber roof slab</t>
  </si>
  <si>
    <t>PSG 8.2.6</t>
  </si>
  <si>
    <t>Box Out Holes / Form Voids</t>
  </si>
  <si>
    <t>PSG 8.2.6 (a)</t>
  </si>
  <si>
    <t>Small, circular, of diameter up to and including 0,65 m</t>
  </si>
  <si>
    <t>1)      -                                       0,5 m deep</t>
  </si>
  <si>
    <t>PSG 8.2.6 (d)</t>
  </si>
  <si>
    <t>SCHEDULED REINFORCEMENT ITEMS</t>
  </si>
  <si>
    <t>a)    High tensile steel bars</t>
  </si>
  <si>
    <t>t</t>
  </si>
  <si>
    <t>b)    Mild steel bars</t>
  </si>
  <si>
    <t>PSG 8.3.2</t>
  </si>
  <si>
    <t>High-tensile welded mesh</t>
  </si>
  <si>
    <t>SABS 1200 GF</t>
  </si>
  <si>
    <t>PRESTRESSED CONCRETE</t>
  </si>
  <si>
    <t>Sum</t>
  </si>
  <si>
    <t>8.2.7.1</t>
  </si>
  <si>
    <t>Supply and install sheathing and tendons</t>
  </si>
  <si>
    <t>MN.m</t>
  </si>
  <si>
    <t>8.2.7.2</t>
  </si>
  <si>
    <t xml:space="preserve">Supply and install anchorages and couplers to suit </t>
  </si>
  <si>
    <t>tendons</t>
  </si>
  <si>
    <t>a)    Anchorage at jacking end</t>
  </si>
  <si>
    <t>MN</t>
  </si>
  <si>
    <t>8.2.3.4</t>
  </si>
  <si>
    <t>Post-tensioning and grouting of items supplied under items 8.2.7.1</t>
  </si>
  <si>
    <t>and 8.2.7.2</t>
  </si>
  <si>
    <t>8.2.6</t>
  </si>
  <si>
    <t xml:space="preserve">Special tests </t>
  </si>
  <si>
    <t>SCHEDULED CONCRETE ITEMS</t>
  </si>
  <si>
    <t>PSG 8.4.2 (a)</t>
  </si>
  <si>
    <t>PSG 8.4.2 (b)</t>
  </si>
  <si>
    <t>8.4.3</t>
  </si>
  <si>
    <t>Strength Concrete</t>
  </si>
  <si>
    <t xml:space="preserve">a)    Grade 15/19 concrete for pipe surrounds at </t>
  </si>
  <si>
    <t xml:space="preserve">       inlet/outlet and scour area</t>
  </si>
  <si>
    <t>i)    To column and wall footings</t>
  </si>
  <si>
    <t>ii)    Reservoir floor slab</t>
  </si>
  <si>
    <t>iv)   To internal columns and column heads (shear cones)</t>
  </si>
  <si>
    <t>v)    To reservoir roof slab</t>
  </si>
  <si>
    <t>vi)    To up stand beam around roof</t>
  </si>
  <si>
    <t>8.4.4</t>
  </si>
  <si>
    <t>Unformed surface finishes</t>
  </si>
  <si>
    <t>a)    Wood-floated finish</t>
  </si>
  <si>
    <t>i)    To top of concrete</t>
  </si>
  <si>
    <t>b)    Steel-floated finish</t>
  </si>
  <si>
    <t>i)    To top of foundation inside reservoir and strip footing</t>
  </si>
  <si>
    <t>ii)    To reservoir floor</t>
  </si>
  <si>
    <t>iii)   To reservoir roof</t>
  </si>
  <si>
    <t>iv)   To top of reservoir wall</t>
  </si>
  <si>
    <t>v)    To top of roof up stand</t>
  </si>
  <si>
    <t>vi)   To top of chamber floor slabs</t>
  </si>
  <si>
    <t>vii)   To top of chamber walls</t>
  </si>
  <si>
    <t>viii ) To top of chamber roof</t>
  </si>
  <si>
    <t>PSG 8.4.7</t>
  </si>
  <si>
    <t>Pipes and conduits embedded in concrete</t>
  </si>
  <si>
    <t>PSG 8.4.8</t>
  </si>
  <si>
    <t>Grouting of pipes / specials through walls</t>
  </si>
  <si>
    <t>Joints</t>
  </si>
  <si>
    <t>a)    Wall construction joint complete as detailed on the drawings</t>
  </si>
  <si>
    <t xml:space="preserve">b)    Joints between floor panels with 250 mm wide bandage and </t>
  </si>
  <si>
    <t>PSG 8.11</t>
  </si>
  <si>
    <t>Miscellaneous</t>
  </si>
  <si>
    <t>PSG 8.12</t>
  </si>
  <si>
    <t>110 mm diameter perforated drain pipe</t>
  </si>
  <si>
    <t>PSG 8.13</t>
  </si>
  <si>
    <t>PSG 8.14</t>
  </si>
  <si>
    <t>PSG 8.15</t>
  </si>
  <si>
    <t>Reservoir and chamber access and ventilation</t>
  </si>
  <si>
    <t xml:space="preserve">b) Supply and install hot dipped galvanised roof ventilators to </t>
  </si>
  <si>
    <t>the reservoir roof as indicated on the drawings</t>
  </si>
  <si>
    <t>e) PVC step irons installed in chambers</t>
  </si>
  <si>
    <t>PSG 8.9</t>
  </si>
  <si>
    <t>Testing for watertightness</t>
  </si>
  <si>
    <t>PSG 8.10</t>
  </si>
  <si>
    <t>Cleansing and disinfection</t>
  </si>
  <si>
    <t>PSG 8.19</t>
  </si>
  <si>
    <t>PROVISIONAL SUM</t>
  </si>
  <si>
    <t>PSG 8.19.1</t>
  </si>
  <si>
    <t xml:space="preserve">Provisional Sum for the supply and installation of a  </t>
  </si>
  <si>
    <t>Prov Sum</t>
  </si>
  <si>
    <t>PSG 8.19.2</t>
  </si>
  <si>
    <t>Extra-over provisional sum for overheads and handling</t>
  </si>
  <si>
    <t>%</t>
  </si>
  <si>
    <t>TOTAL CARRIED TO SUMMARY</t>
  </si>
  <si>
    <r>
      <t xml:space="preserve">       Over</t>
    </r>
    <r>
      <rPr>
        <sz val="8"/>
        <rFont val="Arial"/>
        <family val="2"/>
      </rPr>
      <t xml:space="preserve">           and        </t>
    </r>
    <r>
      <rPr>
        <b/>
        <sz val="8"/>
        <rFont val="Arial"/>
        <family val="2"/>
      </rPr>
      <t>up to and including</t>
    </r>
  </si>
  <si>
    <r>
      <t>Large, other than circular, of area over 0,1 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and up and </t>
    </r>
  </si>
  <si>
    <r>
      <t>including to 1,5 m</t>
    </r>
    <r>
      <rPr>
        <vertAlign val="superscript"/>
        <sz val="8"/>
        <rFont val="Arial"/>
        <family val="2"/>
      </rPr>
      <t>2</t>
    </r>
  </si>
  <si>
    <t>c)    Form 25 mm x 25 mm fillets around all exposed edges</t>
  </si>
  <si>
    <t>Blinding layer in class 15/19 concrete (100 mm thick) and no fines</t>
  </si>
  <si>
    <t>No fines concrete, 85 mm thick around 110 geo pipes</t>
  </si>
  <si>
    <t xml:space="preserve">b)    Grade 25/19 concrete for floor slabs, walls </t>
  </si>
  <si>
    <t xml:space="preserve">       and roof slabs of chambers, apron, V-drain</t>
  </si>
  <si>
    <t>iii)   To Reservoir walls &amp; buttresses</t>
  </si>
  <si>
    <t>b) Supply and install roof Thermo insulation as detailed on drawings</t>
  </si>
  <si>
    <t>Supply and install 6 No roof weepholes as per drawings</t>
  </si>
  <si>
    <t xml:space="preserve">Establishing on site, supply and maintenance </t>
  </si>
  <si>
    <t>of tensioning equipment</t>
  </si>
  <si>
    <t xml:space="preserve">R </t>
  </si>
  <si>
    <t>R</t>
  </si>
  <si>
    <t>1.1.1</t>
  </si>
  <si>
    <r>
      <t>m</t>
    </r>
    <r>
      <rPr>
        <vertAlign val="superscript"/>
        <sz val="8"/>
        <color indexed="8"/>
        <rFont val="Arial"/>
        <family val="2"/>
      </rPr>
      <t>3</t>
    </r>
  </si>
  <si>
    <t>1.1.2</t>
  </si>
  <si>
    <t>1.1.3</t>
  </si>
  <si>
    <t>1.1.4</t>
  </si>
  <si>
    <t>1.2.1</t>
  </si>
  <si>
    <t>1.2.2</t>
  </si>
  <si>
    <t>1.2.3</t>
  </si>
  <si>
    <t>1.2.4</t>
  </si>
  <si>
    <t xml:space="preserve">VALVE CHAMBERS </t>
  </si>
  <si>
    <t>SABS 1200A</t>
  </si>
  <si>
    <t>SECTION 1: PRELIMINARY AND GENERAL</t>
  </si>
  <si>
    <t>FIXED-CHARGE ITEMS</t>
  </si>
  <si>
    <t>Contractual Requirements</t>
  </si>
  <si>
    <t>PSA 8.3.2</t>
  </si>
  <si>
    <t>Establishment of facilities on Site for the duration of construction</t>
  </si>
  <si>
    <t>PSA 8.3.2.1</t>
  </si>
  <si>
    <t>Facilities for Engineer (SABS 1200AB)</t>
  </si>
  <si>
    <t>a)     Offices per PSAB 3.2.1 - type 2</t>
  </si>
  <si>
    <t>b)     Nameboards</t>
  </si>
  <si>
    <t>c)     Carports</t>
  </si>
  <si>
    <t>8.3.2.2</t>
  </si>
  <si>
    <t>Facilities for Contractor</t>
  </si>
  <si>
    <t>1.1.5</t>
  </si>
  <si>
    <t>a)     Offices and storage sheds</t>
  </si>
  <si>
    <t>1.1.6</t>
  </si>
  <si>
    <t>b)      Laboratories</t>
  </si>
  <si>
    <t>1.1.7</t>
  </si>
  <si>
    <t>c)     Living accommodation</t>
  </si>
  <si>
    <t>1.1.8</t>
  </si>
  <si>
    <t>d)     Workshops</t>
  </si>
  <si>
    <t>1.1.9</t>
  </si>
  <si>
    <t>e)     Ablution and latrine facilities</t>
  </si>
  <si>
    <t>1.1.11</t>
  </si>
  <si>
    <t>f)     Tools and equipment</t>
  </si>
  <si>
    <t>1.1.12</t>
  </si>
  <si>
    <t>g)     Water supplies, electrical power and telecommunication</t>
  </si>
  <si>
    <t>1.1.13</t>
  </si>
  <si>
    <t>h)      Dealing with water</t>
  </si>
  <si>
    <t>1.1.14</t>
  </si>
  <si>
    <t>i)     Access and Security</t>
  </si>
  <si>
    <t>1.1.15</t>
  </si>
  <si>
    <t xml:space="preserve"> j)     Plant</t>
  </si>
  <si>
    <t>PSA 8.3.3</t>
  </si>
  <si>
    <t>Other fixed-charge items (specify)</t>
  </si>
  <si>
    <t>1.1.16</t>
  </si>
  <si>
    <t>a)     Complying with Health and Safety Specification</t>
  </si>
  <si>
    <t>1.1.17</t>
  </si>
  <si>
    <t>1.1.18</t>
  </si>
  <si>
    <t>8.3.4</t>
  </si>
  <si>
    <t>Removal of site establishment</t>
  </si>
  <si>
    <t>TIME RELATED ITEMS</t>
  </si>
  <si>
    <t>8.4.1</t>
  </si>
  <si>
    <t>8.4.2</t>
  </si>
  <si>
    <t>PSA 8.4.2.1</t>
  </si>
  <si>
    <t>a)     Offices as per PSAB 3.2.1 - type 2</t>
  </si>
  <si>
    <t>b)    Name Boards</t>
  </si>
  <si>
    <t>c)     Survey assistants and equipment</t>
  </si>
  <si>
    <t>1.2.5</t>
  </si>
  <si>
    <t>d)     Car ports</t>
  </si>
  <si>
    <t>8.4.2.2</t>
  </si>
  <si>
    <t>1.2.6</t>
  </si>
  <si>
    <t>1.2.7</t>
  </si>
  <si>
    <t>1.2.8</t>
  </si>
  <si>
    <t>1.2.9</t>
  </si>
  <si>
    <t>1.2.10</t>
  </si>
  <si>
    <t>1.2.11</t>
  </si>
  <si>
    <t xml:space="preserve"> f)    Tools and equipment</t>
  </si>
  <si>
    <t>1.2.12</t>
  </si>
  <si>
    <t>1.2.13</t>
  </si>
  <si>
    <t>1.2.14</t>
  </si>
  <si>
    <t>1.2.15</t>
  </si>
  <si>
    <t>1.2.16</t>
  </si>
  <si>
    <t>Supervision for duration of construction</t>
  </si>
  <si>
    <t>1.2.17</t>
  </si>
  <si>
    <t>Company and Head Office overhead costs for the duration of the contract</t>
  </si>
  <si>
    <t>PSA 8.4.5</t>
  </si>
  <si>
    <t>Other time related obligations</t>
  </si>
  <si>
    <t>1.2.18</t>
  </si>
  <si>
    <t>1.2.19</t>
  </si>
  <si>
    <t>1.2.20</t>
  </si>
  <si>
    <t>1.3.1</t>
  </si>
  <si>
    <t>e)     Community Liaison Officer</t>
  </si>
  <si>
    <t>1.4.1</t>
  </si>
  <si>
    <t>Allowance for labour</t>
  </si>
  <si>
    <t>1.4.2</t>
  </si>
  <si>
    <t>Percentage adjustment to item 1.4.1</t>
  </si>
  <si>
    <t>1.4.3</t>
  </si>
  <si>
    <t>Allowance for material</t>
  </si>
  <si>
    <t>1.4.4</t>
  </si>
  <si>
    <t xml:space="preserve">Percentage adjustment to item 1.4.3 </t>
  </si>
  <si>
    <t>1.4.5</t>
  </si>
  <si>
    <t>Allowance for plant</t>
  </si>
  <si>
    <t>1.4.6</t>
  </si>
  <si>
    <t>Percentage adjustment to item 1.4.5</t>
  </si>
  <si>
    <t>1.5.1</t>
  </si>
  <si>
    <r>
      <t xml:space="preserve">PSA 8.8.4 - </t>
    </r>
    <r>
      <rPr>
        <b/>
        <sz val="8"/>
        <rFont val="Arial"/>
        <family val="2"/>
      </rPr>
      <t>LI</t>
    </r>
  </si>
  <si>
    <t>a)     Excavate in soft material to expose existing services</t>
  </si>
  <si>
    <t>1.5.2</t>
  </si>
  <si>
    <t>b)     Temporary Protection of Existing Services</t>
  </si>
  <si>
    <t>1.5.3</t>
  </si>
  <si>
    <t>PSA 8.8.7</t>
  </si>
  <si>
    <t>Dealing with other Service Authorities</t>
  </si>
  <si>
    <t>Operation and maintenance of facilities on Site, for the duration of construction, except where otherwise stated</t>
  </si>
  <si>
    <t>DAY WORKS</t>
  </si>
  <si>
    <t>2.1.1</t>
  </si>
  <si>
    <t>2.2.1</t>
  </si>
  <si>
    <t>2.2.2</t>
  </si>
  <si>
    <t>2.2.3</t>
  </si>
  <si>
    <t>2.2.4</t>
  </si>
  <si>
    <t>2.2.5</t>
  </si>
  <si>
    <t>2.2.6</t>
  </si>
  <si>
    <t>2.3.1</t>
  </si>
  <si>
    <t>2.3.2</t>
  </si>
  <si>
    <t>2.4.1</t>
  </si>
  <si>
    <t>2.5.1</t>
  </si>
  <si>
    <t>2.6.1</t>
  </si>
  <si>
    <t>2.6.2</t>
  </si>
  <si>
    <t>2.7.1</t>
  </si>
  <si>
    <t>2.7.2</t>
  </si>
  <si>
    <t>2.7.3</t>
  </si>
  <si>
    <t>2.8.1</t>
  </si>
  <si>
    <t>2.8.2</t>
  </si>
  <si>
    <t>2.9.1</t>
  </si>
  <si>
    <t>2.9.2</t>
  </si>
  <si>
    <t>2.10.1</t>
  </si>
  <si>
    <t>2.10.2</t>
  </si>
  <si>
    <t>2.10.3</t>
  </si>
  <si>
    <t>2.11.1</t>
  </si>
  <si>
    <t>2.11.2</t>
  </si>
  <si>
    <t>2.12.1</t>
  </si>
  <si>
    <t>2.12.2</t>
  </si>
  <si>
    <t>2.13.1</t>
  </si>
  <si>
    <t>2.14.1</t>
  </si>
  <si>
    <t>2.15.1</t>
  </si>
  <si>
    <t>2.15.2</t>
  </si>
  <si>
    <t>2.15.3</t>
  </si>
  <si>
    <t>2.16.1</t>
  </si>
  <si>
    <t>2.16.2</t>
  </si>
  <si>
    <t>2.16.3</t>
  </si>
  <si>
    <t>2.17.1</t>
  </si>
  <si>
    <t>2.17.2</t>
  </si>
  <si>
    <t>2.17.3</t>
  </si>
  <si>
    <t>2.17.4</t>
  </si>
  <si>
    <t>2.17.5</t>
  </si>
  <si>
    <t>2.18.1</t>
  </si>
  <si>
    <t>2.18.2</t>
  </si>
  <si>
    <t>2.18.3</t>
  </si>
  <si>
    <t>2.19.1</t>
  </si>
  <si>
    <t>2.19.2</t>
  </si>
  <si>
    <t>RATE</t>
  </si>
  <si>
    <t>FENCING AND GATE</t>
  </si>
  <si>
    <t>PSL 8.2.22</t>
  </si>
  <si>
    <t>Supply and erection of new fencing material:</t>
  </si>
  <si>
    <t xml:space="preserve">Erect 2 100 mm high security fencing with flat rap razor </t>
  </si>
  <si>
    <t>wire on top as indicated on drawings</t>
  </si>
  <si>
    <t>PSL 8.2.23</t>
  </si>
  <si>
    <t>New gates:</t>
  </si>
  <si>
    <t xml:space="preserve">(b) Double leaf, install 5 m wide vehicle gate (Complete with all </t>
  </si>
  <si>
    <t>gate poles and stay poles as per drawing)</t>
  </si>
  <si>
    <t>(c) Supply padlocks (50 mm wide) with 2 keys</t>
  </si>
  <si>
    <t>3.1.1</t>
  </si>
  <si>
    <t>3.1.2</t>
  </si>
  <si>
    <t>3.1.3</t>
  </si>
  <si>
    <t>3.1.4</t>
  </si>
  <si>
    <t>3.3.1</t>
  </si>
  <si>
    <t>3.3.2</t>
  </si>
  <si>
    <t>3.3.4</t>
  </si>
  <si>
    <t>SUMMARY OF SECTIONS</t>
  </si>
  <si>
    <t>2.5.2</t>
  </si>
  <si>
    <t>Road bed preparation by compaction of in-situ material to 93%ModAASHTO</t>
  </si>
  <si>
    <t>Roadbed wearing coarse compacted to 95%ModAASHTO</t>
  </si>
  <si>
    <t>PSDB 8.3.2</t>
  </si>
  <si>
    <t>EXCAVATION</t>
  </si>
  <si>
    <t xml:space="preserve">      Excavation Depth:</t>
  </si>
  <si>
    <t>b)   Extra-over item (a) above for:</t>
  </si>
  <si>
    <t>8.3.3</t>
  </si>
  <si>
    <t>Excavation ancillaries</t>
  </si>
  <si>
    <t>b)   by importation from designated borrow pits</t>
  </si>
  <si>
    <t>8.3.3.1</t>
  </si>
  <si>
    <t xml:space="preserve">      dispose of surplus material (base width up to 1,0 metre)</t>
  </si>
  <si>
    <t>SABS 1200 L</t>
  </si>
  <si>
    <t>MEDIUM PRESSURE PIPELINES</t>
  </si>
  <si>
    <t>PSL 8.2.18</t>
  </si>
  <si>
    <t>d)   Airvalve chamber</t>
  </si>
  <si>
    <t>PSL 8.2.19</t>
  </si>
  <si>
    <t>PSL 8.2.20</t>
  </si>
  <si>
    <t>VALVE ASSEMBLIES</t>
  </si>
  <si>
    <t>Rates for the supply and installation of all valves and fittings required</t>
  </si>
  <si>
    <t>for the different valve chambers as indicated on drawings</t>
  </si>
  <si>
    <t>PSL 8.2.21</t>
  </si>
  <si>
    <t>Electrical installation for flow meters</t>
  </si>
  <si>
    <t>SABS 1200 LB</t>
  </si>
  <si>
    <t>BEDDING (PIPES)</t>
  </si>
  <si>
    <t>3.2.5</t>
  </si>
  <si>
    <t>3.2.6</t>
  </si>
  <si>
    <t>3.2.7</t>
  </si>
  <si>
    <t>3.2.8</t>
  </si>
  <si>
    <t>3.2.9</t>
  </si>
  <si>
    <t>3.2.10</t>
  </si>
  <si>
    <t>3.2.11</t>
  </si>
  <si>
    <t>3.2.12</t>
  </si>
  <si>
    <t>2.19.3</t>
  </si>
  <si>
    <t>Provisional Sum for earthing and lightning protection</t>
  </si>
  <si>
    <t>DPC to form slip joint as per details on drawing</t>
  </si>
  <si>
    <t xml:space="preserve">a) Supply and install under reservoir wall footings 2 No layers of 500µm </t>
  </si>
  <si>
    <t xml:space="preserve">chlorination dosing plant, with all connections in a 2 room brick building </t>
  </si>
  <si>
    <t xml:space="preserve">a)   Excavate in all material for trenches, backfill, compact and </t>
  </si>
  <si>
    <t>a)    Scour and Overflow chambers</t>
  </si>
  <si>
    <t>No.</t>
  </si>
  <si>
    <t>b)    Inlet chamber with 3 isolating valves</t>
  </si>
  <si>
    <t>c)   Outlet chamber with 3 isolating chambers</t>
  </si>
  <si>
    <t xml:space="preserve">e)  Electromagnetic meter chamber </t>
  </si>
  <si>
    <t>inclusive of additional excavation, reinforcement  and construction</t>
  </si>
  <si>
    <t>SABS 1200G</t>
  </si>
  <si>
    <t>CONCRETE</t>
  </si>
  <si>
    <t xml:space="preserve">Provision of bedding </t>
  </si>
  <si>
    <t>Hard rock excavation</t>
  </si>
  <si>
    <t>Backfill material and compact to 90%ModAASHTO</t>
  </si>
  <si>
    <t>and assembly as shown on drawings</t>
  </si>
  <si>
    <t>and construction of valve chambers, pipes, pipe specials, fittings</t>
  </si>
  <si>
    <t>for connection to the reservoiras indicated on dwgs</t>
  </si>
  <si>
    <t>Supply and installation of 8mm thick galvanised pipes and fittings</t>
  </si>
  <si>
    <t>Rates inclusive of additional excavation, provision of all materials,</t>
  </si>
  <si>
    <t>reinforcement and construction as shown on drawings</t>
  </si>
  <si>
    <t>3.3.3</t>
  </si>
  <si>
    <t>d)    Grade 35/19 in reservoir:</t>
  </si>
  <si>
    <t xml:space="preserve">c)    Grade 25/19 mass concrete for levelling to make up for overblasting </t>
  </si>
  <si>
    <t>2.3.4</t>
  </si>
  <si>
    <t>2.3.3</t>
  </si>
  <si>
    <t>Intermediate excavation</t>
  </si>
  <si>
    <t>a)    Remove top soil to nominal depth of 100 mm, stockpile and maintain</t>
  </si>
  <si>
    <t>a)    Excavate for restricted foundations, footings, chambers and trenches</t>
  </si>
  <si>
    <t>2.4.2</t>
  </si>
  <si>
    <t>2.6.3</t>
  </si>
  <si>
    <t>2.6.4</t>
  </si>
  <si>
    <t>2.6.5</t>
  </si>
  <si>
    <t>2.6.6</t>
  </si>
  <si>
    <t>2.9.3</t>
  </si>
  <si>
    <t>2.10.4</t>
  </si>
  <si>
    <t>2.10.5</t>
  </si>
  <si>
    <t>2.12.3</t>
  </si>
  <si>
    <t>2.12.4</t>
  </si>
  <si>
    <t>2.12.5</t>
  </si>
  <si>
    <t>2.12.6</t>
  </si>
  <si>
    <t>2.12.7</t>
  </si>
  <si>
    <t>2.12.8</t>
  </si>
  <si>
    <t>2.12.9</t>
  </si>
  <si>
    <t>2.14.2</t>
  </si>
  <si>
    <t>2.14.3</t>
  </si>
  <si>
    <t>2.14.4</t>
  </si>
  <si>
    <t>2.14.5</t>
  </si>
  <si>
    <t>2.14.6</t>
  </si>
  <si>
    <t>2.14.7</t>
  </si>
  <si>
    <t>2.14.8</t>
  </si>
  <si>
    <t>2.14.9</t>
  </si>
  <si>
    <t>2.14.10</t>
  </si>
  <si>
    <t>2.16.4</t>
  </si>
  <si>
    <t>2.16.5</t>
  </si>
  <si>
    <t>2.17.6</t>
  </si>
  <si>
    <t>2.17.7</t>
  </si>
  <si>
    <t>2.19</t>
  </si>
  <si>
    <t xml:space="preserve">d)   Airvalve Vent-O-Max RBX 1601, 100mm ND </t>
  </si>
  <si>
    <t>Rates inclusive of additional excavation, provision of all materials, concrete</t>
  </si>
  <si>
    <t>Supply and install Limitgliss bearing strip between wall and roof</t>
  </si>
  <si>
    <t>c) Internal ladder to reservoir installed complete as indicated on the</t>
  </si>
  <si>
    <t>drawings</t>
  </si>
  <si>
    <t>d) External ladder to reservoir installed complete as indicated on the</t>
  </si>
  <si>
    <t xml:space="preserve">a) Manhole cover and frame for reservoir access complete with locking </t>
  </si>
  <si>
    <t>bar and lock</t>
  </si>
  <si>
    <t>2.18.4</t>
  </si>
  <si>
    <t>Provisional Sum for telemetry</t>
  </si>
  <si>
    <t xml:space="preserve"> </t>
  </si>
  <si>
    <t>a)     Independent testing of material</t>
  </si>
  <si>
    <t>c)  Community Participation</t>
  </si>
  <si>
    <t>b)     Overhead, charges and profit on item 1.3.1a)</t>
  </si>
  <si>
    <t>d)     Overhead, charges and profit on item 1.3.1c)</t>
  </si>
  <si>
    <t>f)     Overhead, charges and profit on item 1.3.1e)</t>
  </si>
  <si>
    <t>h)     Overhead, charges and profit on 1.3.1g)</t>
  </si>
  <si>
    <t xml:space="preserve">      Over      and     Up to 2.5m</t>
  </si>
  <si>
    <t>h)  Upvc adapter 250mm ND</t>
  </si>
  <si>
    <t>a)    Scour valves 250mm ND PN16 RSV non-rising spindle</t>
  </si>
  <si>
    <t>SCHEDULE OF QUANTITIES</t>
  </si>
  <si>
    <t>Provision of Structured Training</t>
  </si>
  <si>
    <t>Prov.Sum</t>
  </si>
  <si>
    <t>TOTAL CARRIED FORWARD TO SUMMARY</t>
  </si>
  <si>
    <t>b)    Provision for Ocupatioanal Health and Safety Specification</t>
  </si>
  <si>
    <t>PSG 8.16</t>
  </si>
  <si>
    <r>
      <t>m</t>
    </r>
    <r>
      <rPr>
        <vertAlign val="superscript"/>
        <sz val="8"/>
        <rFont val="Arial"/>
        <family val="2"/>
      </rPr>
      <t>3</t>
    </r>
  </si>
  <si>
    <t>Supply and place 100mm thick layer of 25mm washed crush stone on the roof</t>
  </si>
  <si>
    <t>AMOUNT (R)</t>
  </si>
  <si>
    <t>CONTINGENCIES (10%) - This amount is under the sole control of the employer</t>
  </si>
  <si>
    <t>Pipework</t>
  </si>
  <si>
    <t>Preliminary and General</t>
  </si>
  <si>
    <t>TENDER SUM (CONTRACT) PRICE CARRIED TO FORM OF OFFER OF ACCEPTANCE</t>
  </si>
  <si>
    <t xml:space="preserve">SUB TOTAL </t>
  </si>
  <si>
    <t>dowels as shown on drawing</t>
  </si>
  <si>
    <t>c)    Joints between floor and wall complete with</t>
  </si>
  <si>
    <t xml:space="preserve">       rear waterbar complete as detailed on the drawings </t>
  </si>
  <si>
    <t>ITEM SUMMARY</t>
  </si>
  <si>
    <t>NO</t>
  </si>
  <si>
    <t>3.2A</t>
  </si>
  <si>
    <t>3.2 B</t>
  </si>
  <si>
    <t>3.2A.1</t>
  </si>
  <si>
    <t>3.2A.2</t>
  </si>
  <si>
    <t>3.2A.3</t>
  </si>
  <si>
    <t>3.2A.4</t>
  </si>
  <si>
    <t>5ML RESERVOIR</t>
  </si>
  <si>
    <t>e) Circular vertical plane to 300 mm diameter columns and apron slab</t>
  </si>
  <si>
    <t>c)    Inlet pipe work 250mm ND</t>
  </si>
  <si>
    <t>a)    Overflow pipe work 200mm ND (incl bell mouth)</t>
  </si>
  <si>
    <t xml:space="preserve">b)    Scour pipe work 200mm ND (incl bell mouth) </t>
  </si>
  <si>
    <t>PIPEWORK</t>
  </si>
  <si>
    <t xml:space="preserve">f)  Reducer 250/160 complete with flanges  </t>
  </si>
  <si>
    <t>h)  Upvc adapter 350mm ND</t>
  </si>
  <si>
    <t>b)    Inlet valves  250mm ND PN16 RSV  non-rising spindle</t>
  </si>
  <si>
    <t>c)   Outlet valves 350mm ND PN16 gate valves non-rising spindle</t>
  </si>
  <si>
    <t>e ) Electromagnetic flow meter 250mm ND</t>
  </si>
  <si>
    <t xml:space="preserve">c)  Inlet Pipe thrust block concrete (250mm ND pipe) </t>
  </si>
  <si>
    <t xml:space="preserve">a)  Scour Pipe concrete (200mm ND pipe) </t>
  </si>
  <si>
    <t>b)  Overflow Pipe concrete (200mm ND pipe)</t>
  </si>
  <si>
    <t>d)  Outlet Pipe thrust block concrete (350mm ND pipe)</t>
  </si>
  <si>
    <t>LEDIG WATER SUPPLY</t>
  </si>
  <si>
    <t>TOTAL</t>
  </si>
  <si>
    <t xml:space="preserve">Add 15% VAT  </t>
  </si>
  <si>
    <t>EARTHWORKS</t>
  </si>
  <si>
    <t xml:space="preserve">Access Roads to the Works. </t>
  </si>
  <si>
    <t xml:space="preserve">  </t>
  </si>
  <si>
    <t xml:space="preserve">Provision and maintenance of construction access to sites, camp or pipeline routes as required by the contractor. </t>
  </si>
  <si>
    <t xml:space="preserve">Prov Sum </t>
  </si>
  <si>
    <t xml:space="preserve">Overheads, charges and profit on item 6.1.1 </t>
  </si>
  <si>
    <t xml:space="preserve">% </t>
  </si>
  <si>
    <t xml:space="preserve">   </t>
  </si>
  <si>
    <t xml:space="preserve">Access Roads to the Residential entrances. </t>
  </si>
  <si>
    <t xml:space="preserve">Provision and maintenance of construction access to residential access as before removal of any concrete or paving as by the contractor. </t>
  </si>
  <si>
    <t xml:space="preserve">Overheads, charges and profit on item 6.2.1 </t>
  </si>
  <si>
    <r>
      <t xml:space="preserve">  </t>
    </r>
    <r>
      <rPr>
        <sz val="8"/>
        <color rgb="FF000000"/>
        <rFont val="Arial"/>
        <family val="2"/>
      </rPr>
      <t xml:space="preserve"> </t>
    </r>
  </si>
  <si>
    <t xml:space="preserve">Provision for road crossing saw cutting and replace with asphalt surfing 20mm thick by the contractor. </t>
  </si>
  <si>
    <t xml:space="preserve">Overheads, charges and profit on item 6.3.1 </t>
  </si>
  <si>
    <t xml:space="preserve">ITEM No. </t>
  </si>
  <si>
    <t xml:space="preserve">DESCRIPTION </t>
  </si>
  <si>
    <t xml:space="preserve">UNIT </t>
  </si>
  <si>
    <t xml:space="preserve">QUANTITY </t>
  </si>
  <si>
    <t xml:space="preserve">AMOUNTS </t>
  </si>
  <si>
    <r>
      <t>SCHEDULE OF QUANTITIES</t>
    </r>
    <r>
      <rPr>
        <b/>
        <sz val="12"/>
        <color rgb="FF000000"/>
        <rFont val="Arial"/>
        <family val="2"/>
      </rPr>
      <t xml:space="preserve"> </t>
    </r>
  </si>
  <si>
    <t xml:space="preserve">LEDIG WATER SUPPLY </t>
  </si>
  <si>
    <t>ROAD CROSSING</t>
  </si>
  <si>
    <t>3.3</t>
  </si>
  <si>
    <t>3.4</t>
  </si>
  <si>
    <t>3.5</t>
  </si>
  <si>
    <t>3.4.1</t>
  </si>
  <si>
    <t>3.4.2</t>
  </si>
  <si>
    <t>3.4.3</t>
  </si>
  <si>
    <t>3.4.4</t>
  </si>
  <si>
    <t>3.4.5</t>
  </si>
  <si>
    <t>3.4.6</t>
  </si>
  <si>
    <t>Access Roads</t>
  </si>
  <si>
    <t xml:space="preserve">a 250mm x 6081.94m </t>
  </si>
  <si>
    <t>315mm x 5975.54m</t>
  </si>
  <si>
    <t>g)     Provision for Student Training</t>
  </si>
  <si>
    <t xml:space="preserve">d)    Outlet pipe work 315mm ND </t>
  </si>
  <si>
    <t>Carried to Summary</t>
  </si>
  <si>
    <t>Conduct a full condition assessment on the reservoir and repairs</t>
  </si>
  <si>
    <t>2.20</t>
  </si>
  <si>
    <t>Supply, Lay and Bed uPVC Pipes Complete:</t>
  </si>
  <si>
    <t>a)  315 mm uPVC pipes - Class 16</t>
  </si>
  <si>
    <t>b) 250 mm uPVC pipes - Class 16</t>
  </si>
  <si>
    <t>Earthworks and Structural Concrete Works</t>
  </si>
  <si>
    <t>2.16</t>
  </si>
  <si>
    <t>c) Extra-over item  for: Steel Pipe</t>
  </si>
  <si>
    <t>2.20.1</t>
  </si>
  <si>
    <t>4.2</t>
  </si>
  <si>
    <t>4.1</t>
  </si>
  <si>
    <t>Prepare surface for bedding and installation of 1m x 1m x 1m PVC coated hexagonal woven mesh gabion matresses</t>
  </si>
  <si>
    <t>Surface preparation for bedding and installation of gabions</t>
  </si>
  <si>
    <t>2.18.5</t>
  </si>
  <si>
    <t>Extra-over provisional sum for overheads and handling for item 2.18.5 above</t>
  </si>
  <si>
    <t xml:space="preserve">rate only </t>
  </si>
  <si>
    <t>Handling Costs in respect of 4.1 above</t>
  </si>
  <si>
    <t>Provision for Accredited Training in Generic Skills</t>
  </si>
  <si>
    <t>4.3</t>
  </si>
  <si>
    <t>Training Venue (Only If Required)</t>
  </si>
  <si>
    <t>Lump Sum</t>
  </si>
  <si>
    <t>b)     Compliance with Covid-19 OHS Specifications (Icluding Covid-19 Safety Induction, Employees' Screening, Workplance Readiness Plan and Risk Assessment Safety Procedure file, Re-usable Masks, Hand Sanitiser with Spray and Non-contact forehead body infra-red thermometer.</t>
  </si>
  <si>
    <t>a)     Compliance with OHS Act and Construction Regulations 2014 Including COID Act 130 of 1993</t>
  </si>
  <si>
    <t>c)       Safety plan and file incl. all documentation required in terms of the Act, over the entire construction period</t>
  </si>
  <si>
    <t>d)     Tools and Equipment for labour intensive project</t>
  </si>
  <si>
    <t>e)     Other cost for use of local labour</t>
  </si>
  <si>
    <t>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</si>
</sst>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&quot;#,##0.00;[Red]\-&quot;R&quot;#,##0.00"/>
    <numFmt numFmtId="43" formatCode="_-* #,##0.00_-;\-* #,##0.00_-;_-* &quot;-&quot;??_-;_-@_-"/>
    <numFmt numFmtId="164" formatCode="0.0%"/>
    <numFmt numFmtId="165" formatCode="_ * #,##0_ ;_ * \-#,##0_ ;_ * &quot;-&quot;??_ ;_ @_ "/>
    <numFmt numFmtId="166" formatCode="&quot;R&quot;#,##0.00"/>
    <numFmt numFmtId="167" formatCode="&quot;R&quot;#,##0.00000000000000000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u/>
      <sz val="8"/>
      <name val="Times New Roman"/>
      <family val="1"/>
    </font>
    <font>
      <sz val="8"/>
      <color indexed="8"/>
      <name val="Arial"/>
      <family val="2"/>
    </font>
    <font>
      <b/>
      <u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Times New Roman"/>
      <family val="1"/>
    </font>
    <font>
      <i/>
      <sz val="8"/>
      <color rgb="FF000000"/>
      <name val="Arial"/>
      <family val="2"/>
    </font>
    <font>
      <b/>
      <sz val="10"/>
      <color rgb="FF000000"/>
      <name val="Times New Roman"/>
      <family val="1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3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 applyProtection="1"/>
    <xf numFmtId="0" fontId="2" fillId="0" borderId="1" xfId="0" applyFont="1" applyBorder="1" applyProtection="1">
      <protection hidden="1"/>
    </xf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>
      <alignment horizontal="center"/>
    </xf>
    <xf numFmtId="4" fontId="3" fillId="0" borderId="4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  <protection hidden="1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4" fontId="2" fillId="0" borderId="3" xfId="0" applyNumberFormat="1" applyFont="1" applyBorder="1" applyProtection="1"/>
    <xf numFmtId="0" fontId="2" fillId="0" borderId="3" xfId="0" applyFont="1" applyBorder="1" applyProtection="1">
      <protection hidden="1"/>
    </xf>
    <xf numFmtId="0" fontId="3" fillId="0" borderId="3" xfId="0" applyFont="1" applyBorder="1"/>
    <xf numFmtId="3" fontId="2" fillId="0" borderId="3" xfId="0" applyNumberFormat="1" applyFont="1" applyBorder="1"/>
    <xf numFmtId="4" fontId="2" fillId="0" borderId="3" xfId="2" applyNumberFormat="1" applyFont="1" applyBorder="1" applyProtection="1">
      <protection hidden="1"/>
    </xf>
    <xf numFmtId="4" fontId="2" fillId="0" borderId="3" xfId="0" applyNumberFormat="1" applyFont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" fontId="2" fillId="0" borderId="2" xfId="0" applyNumberFormat="1" applyFont="1" applyBorder="1" applyProtection="1"/>
    <xf numFmtId="0" fontId="2" fillId="0" borderId="2" xfId="0" applyFont="1" applyBorder="1" applyProtection="1">
      <protection hidden="1"/>
    </xf>
    <xf numFmtId="4" fontId="2" fillId="0" borderId="3" xfId="0" applyNumberFormat="1" applyFont="1" applyBorder="1" applyProtection="1">
      <protection hidden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" fontId="2" fillId="0" borderId="4" xfId="0" applyNumberFormat="1" applyFont="1" applyBorder="1" applyProtection="1"/>
    <xf numFmtId="0" fontId="2" fillId="0" borderId="4" xfId="0" applyFont="1" applyBorder="1" applyProtection="1">
      <protection hidden="1"/>
    </xf>
    <xf numFmtId="2" fontId="2" fillId="0" borderId="3" xfId="0" applyNumberFormat="1" applyFont="1" applyBorder="1" applyAlignment="1">
      <alignment horizontal="center"/>
    </xf>
    <xf numFmtId="4" fontId="0" fillId="0" borderId="0" xfId="0" applyNumberFormat="1"/>
    <xf numFmtId="165" fontId="0" fillId="0" borderId="0" xfId="0" applyNumberFormat="1"/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2" fillId="0" borderId="0" xfId="0" applyNumberFormat="1" applyFont="1" applyBorder="1" applyProtection="1"/>
    <xf numFmtId="0" fontId="2" fillId="0" borderId="0" xfId="0" applyFont="1" applyBorder="1" applyProtection="1">
      <protection hidden="1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4" fontId="2" fillId="0" borderId="0" xfId="0" applyNumberFormat="1" applyFont="1" applyFill="1" applyBorder="1" applyProtection="1"/>
    <xf numFmtId="0" fontId="2" fillId="0" borderId="0" xfId="0" applyFont="1" applyFill="1" applyBorder="1" applyProtection="1">
      <protection hidden="1"/>
    </xf>
    <xf numFmtId="4" fontId="2" fillId="0" borderId="0" xfId="0" applyNumberFormat="1" applyFont="1" applyFill="1" applyBorder="1" applyProtection="1">
      <protection hidden="1"/>
    </xf>
    <xf numFmtId="0" fontId="3" fillId="0" borderId="0" xfId="0" applyFont="1" applyFill="1" applyBorder="1"/>
    <xf numFmtId="4" fontId="2" fillId="0" borderId="0" xfId="2" applyNumberFormat="1" applyFont="1" applyFill="1" applyBorder="1" applyProtection="1">
      <protection hidden="1"/>
    </xf>
    <xf numFmtId="4" fontId="2" fillId="0" borderId="0" xfId="0" applyNumberFormat="1" applyFont="1" applyFill="1" applyBorder="1" applyProtection="1">
      <protection locked="0"/>
    </xf>
    <xf numFmtId="3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4" fontId="2" fillId="0" borderId="0" xfId="0" applyNumberFormat="1" applyFont="1" applyFill="1" applyBorder="1"/>
    <xf numFmtId="164" fontId="2" fillId="0" borderId="0" xfId="3" applyNumberFormat="1" applyFont="1" applyFill="1" applyBorder="1" applyProtection="1">
      <protection locked="0"/>
    </xf>
    <xf numFmtId="9" fontId="2" fillId="0" borderId="0" xfId="3" quotePrefix="1" applyFont="1" applyFill="1" applyBorder="1" applyAlignment="1" applyProtection="1">
      <alignment horizontal="right"/>
    </xf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/>
    <xf numFmtId="0" fontId="2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/>
    <xf numFmtId="1" fontId="2" fillId="0" borderId="3" xfId="0" applyNumberFormat="1" applyFont="1" applyBorder="1"/>
    <xf numFmtId="0" fontId="0" fillId="0" borderId="0" xfId="0" applyAlignment="1">
      <alignment wrapText="1"/>
    </xf>
    <xf numFmtId="0" fontId="9" fillId="0" borderId="0" xfId="0" applyFont="1"/>
    <xf numFmtId="0" fontId="10" fillId="0" borderId="0" xfId="0" applyFont="1" applyBorder="1"/>
    <xf numFmtId="0" fontId="3" fillId="0" borderId="0" xfId="0" applyFont="1" applyBorder="1"/>
    <xf numFmtId="3" fontId="3" fillId="0" borderId="0" xfId="0" applyNumberFormat="1" applyFont="1" applyBorder="1"/>
    <xf numFmtId="3" fontId="10" fillId="0" borderId="0" xfId="0" applyNumberFormat="1" applyFont="1" applyBorder="1"/>
    <xf numFmtId="3" fontId="10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0" fontId="3" fillId="0" borderId="3" xfId="0" quotePrefix="1" applyFont="1" applyFill="1" applyBorder="1" applyAlignment="1">
      <alignment horizontal="center"/>
    </xf>
    <xf numFmtId="0" fontId="11" fillId="0" borderId="3" xfId="0" applyFont="1" applyFill="1" applyBorder="1"/>
    <xf numFmtId="4" fontId="2" fillId="0" borderId="3" xfId="0" applyNumberFormat="1" applyFont="1" applyFill="1" applyBorder="1"/>
    <xf numFmtId="3" fontId="2" fillId="0" borderId="3" xfId="0" applyNumberFormat="1" applyFont="1" applyFill="1" applyBorder="1"/>
    <xf numFmtId="0" fontId="0" fillId="0" borderId="0" xfId="0" applyFill="1"/>
    <xf numFmtId="4" fontId="2" fillId="0" borderId="3" xfId="0" applyNumberFormat="1" applyFont="1" applyBorder="1"/>
    <xf numFmtId="0" fontId="2" fillId="0" borderId="0" xfId="0" applyFont="1" applyBorder="1" applyAlignment="1" applyProtection="1">
      <alignment horizontal="center"/>
      <protection hidden="1"/>
    </xf>
    <xf numFmtId="4" fontId="2" fillId="0" borderId="3" xfId="0" applyNumberFormat="1" applyFont="1" applyFill="1" applyBorder="1" applyProtection="1">
      <protection locked="0"/>
    </xf>
    <xf numFmtId="4" fontId="2" fillId="0" borderId="3" xfId="2" applyNumberFormat="1" applyFont="1" applyFill="1" applyBorder="1" applyProtection="1">
      <protection hidden="1"/>
    </xf>
    <xf numFmtId="4" fontId="2" fillId="0" borderId="3" xfId="0" applyNumberFormat="1" applyFont="1" applyFill="1" applyBorder="1" applyProtection="1"/>
    <xf numFmtId="164" fontId="2" fillId="0" borderId="3" xfId="3" applyNumberFormat="1" applyFont="1" applyFill="1" applyBorder="1" applyProtection="1">
      <protection locked="0"/>
    </xf>
    <xf numFmtId="10" fontId="2" fillId="0" borderId="3" xfId="0" applyNumberFormat="1" applyFont="1" applyBorder="1" applyProtection="1"/>
    <xf numFmtId="43" fontId="2" fillId="0" borderId="3" xfId="1" applyFont="1" applyBorder="1" applyProtection="1">
      <protection hidden="1"/>
    </xf>
    <xf numFmtId="2" fontId="2" fillId="0" borderId="3" xfId="0" applyNumberFormat="1" applyFont="1" applyBorder="1" applyProtection="1">
      <protection hidden="1"/>
    </xf>
    <xf numFmtId="0" fontId="1" fillId="0" borderId="0" xfId="0" applyFont="1"/>
    <xf numFmtId="4" fontId="3" fillId="0" borderId="3" xfId="0" applyNumberFormat="1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  <protection hidden="1"/>
    </xf>
    <xf numFmtId="4" fontId="2" fillId="0" borderId="4" xfId="0" applyNumberFormat="1" applyFont="1" applyFill="1" applyBorder="1" applyProtection="1"/>
    <xf numFmtId="0" fontId="2" fillId="0" borderId="4" xfId="0" applyFont="1" applyFill="1" applyBorder="1" applyProtection="1">
      <protection hidden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10" fontId="12" fillId="0" borderId="3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 applyBorder="1"/>
    <xf numFmtId="0" fontId="14" fillId="0" borderId="0" xfId="0" applyFont="1" applyBorder="1"/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4" fontId="12" fillId="0" borderId="2" xfId="0" applyNumberFormat="1" applyFont="1" applyBorder="1" applyAlignment="1">
      <alignment horizontal="center" vertical="center"/>
    </xf>
    <xf numFmtId="4" fontId="2" fillId="2" borderId="3" xfId="0" applyNumberFormat="1" applyFont="1" applyFill="1" applyBorder="1" applyProtection="1">
      <protection locked="0"/>
    </xf>
    <xf numFmtId="4" fontId="2" fillId="0" borderId="2" xfId="0" applyNumberFormat="1" applyFont="1" applyBorder="1" applyProtection="1">
      <protection hidden="1"/>
    </xf>
    <xf numFmtId="4" fontId="2" fillId="0" borderId="4" xfId="0" applyNumberFormat="1" applyFont="1" applyBorder="1" applyProtection="1">
      <protection hidden="1"/>
    </xf>
    <xf numFmtId="10" fontId="2" fillId="0" borderId="3" xfId="3" applyNumberFormat="1" applyFont="1" applyBorder="1" applyProtection="1"/>
    <xf numFmtId="0" fontId="0" fillId="0" borderId="0" xfId="0" applyBorder="1" applyAlignment="1">
      <alignment horizontal="left"/>
    </xf>
    <xf numFmtId="0" fontId="0" fillId="0" borderId="0" xfId="0" applyBorder="1"/>
    <xf numFmtId="8" fontId="0" fillId="0" borderId="0" xfId="0" applyNumberFormat="1" applyBorder="1"/>
    <xf numFmtId="0" fontId="16" fillId="0" borderId="0" xfId="0" applyFont="1" applyBorder="1" applyAlignment="1">
      <alignment horizontal="left"/>
    </xf>
    <xf numFmtId="0" fontId="16" fillId="0" borderId="0" xfId="0" applyFont="1" applyBorder="1"/>
    <xf numFmtId="8" fontId="16" fillId="0" borderId="0" xfId="0" applyNumberFormat="1" applyFont="1" applyBorder="1"/>
    <xf numFmtId="165" fontId="10" fillId="0" borderId="7" xfId="0" applyNumberFormat="1" applyFont="1" applyFill="1" applyBorder="1"/>
    <xf numFmtId="164" fontId="10" fillId="0" borderId="7" xfId="3" applyNumberFormat="1" applyFont="1" applyFill="1" applyBorder="1"/>
    <xf numFmtId="0" fontId="10" fillId="0" borderId="7" xfId="0" applyFont="1" applyFill="1" applyBorder="1"/>
    <xf numFmtId="9" fontId="2" fillId="0" borderId="0" xfId="3" applyFont="1" applyFill="1" applyBorder="1"/>
    <xf numFmtId="166" fontId="3" fillId="0" borderId="3" xfId="0" applyNumberFormat="1" applyFont="1" applyFill="1" applyBorder="1" applyAlignment="1">
      <alignment horizontal="center"/>
    </xf>
    <xf numFmtId="9" fontId="2" fillId="0" borderId="3" xfId="3" applyFont="1" applyBorder="1" applyProtection="1"/>
    <xf numFmtId="0" fontId="19" fillId="0" borderId="18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19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19" fillId="0" borderId="18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justify" vertical="center"/>
    </xf>
    <xf numFmtId="0" fontId="19" fillId="0" borderId="3" xfId="0" applyFont="1" applyBorder="1" applyAlignment="1">
      <alignment horizontal="right" vertical="center"/>
    </xf>
    <xf numFmtId="4" fontId="19" fillId="0" borderId="3" xfId="0" applyNumberFormat="1" applyFont="1" applyBorder="1" applyAlignment="1">
      <alignment horizontal="justify" vertical="center"/>
    </xf>
    <xf numFmtId="4" fontId="18" fillId="0" borderId="19" xfId="0" applyNumberFormat="1" applyFont="1" applyBorder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left" vertical="center"/>
    </xf>
    <xf numFmtId="9" fontId="19" fillId="0" borderId="3" xfId="0" applyNumberFormat="1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22" fillId="0" borderId="3" xfId="0" applyFont="1" applyBorder="1" applyAlignment="1">
      <alignment horizontal="right" vertical="center"/>
    </xf>
    <xf numFmtId="0" fontId="22" fillId="0" borderId="3" xfId="0" applyFont="1" applyBorder="1" applyAlignment="1">
      <alignment horizontal="justify" vertical="center"/>
    </xf>
    <xf numFmtId="0" fontId="26" fillId="0" borderId="18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left" vertical="center"/>
    </xf>
    <xf numFmtId="2" fontId="0" fillId="0" borderId="0" xfId="0" applyNumberFormat="1"/>
    <xf numFmtId="0" fontId="27" fillId="0" borderId="0" xfId="0" applyFont="1" applyAlignment="1">
      <alignment horizontal="justify" vertical="center"/>
    </xf>
    <xf numFmtId="166" fontId="2" fillId="0" borderId="3" xfId="3" applyNumberFormat="1" applyFont="1" applyFill="1" applyBorder="1"/>
    <xf numFmtId="10" fontId="2" fillId="0" borderId="3" xfId="3" applyNumberFormat="1" applyFont="1" applyFill="1" applyBorder="1" applyProtection="1">
      <protection locked="0"/>
    </xf>
    <xf numFmtId="166" fontId="9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8" fontId="9" fillId="0" borderId="0" xfId="0" applyNumberFormat="1" applyFont="1" applyBorder="1"/>
    <xf numFmtId="0" fontId="21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4" fontId="23" fillId="0" borderId="24" xfId="0" applyNumberFormat="1" applyFont="1" applyBorder="1" applyAlignment="1">
      <alignment horizontal="right" vertical="center"/>
    </xf>
    <xf numFmtId="0" fontId="9" fillId="0" borderId="5" xfId="0" applyFont="1" applyFill="1" applyBorder="1"/>
    <xf numFmtId="166" fontId="9" fillId="0" borderId="2" xfId="0" applyNumberFormat="1" applyFont="1" applyFill="1" applyBorder="1" applyAlignment="1">
      <alignment horizontal="center"/>
    </xf>
    <xf numFmtId="0" fontId="9" fillId="0" borderId="0" xfId="0" applyFont="1" applyFill="1" applyBorder="1"/>
    <xf numFmtId="166" fontId="9" fillId="0" borderId="3" xfId="0" applyNumberFormat="1" applyFont="1" applyFill="1" applyBorder="1" applyAlignment="1">
      <alignment horizontal="center"/>
    </xf>
    <xf numFmtId="0" fontId="9" fillId="0" borderId="1" xfId="0" applyFont="1" applyFill="1" applyBorder="1"/>
    <xf numFmtId="0" fontId="9" fillId="0" borderId="4" xfId="0" applyFont="1" applyFill="1" applyBorder="1"/>
    <xf numFmtId="0" fontId="2" fillId="0" borderId="12" xfId="0" applyFont="1" applyFill="1" applyBorder="1"/>
    <xf numFmtId="0" fontId="2" fillId="0" borderId="7" xfId="0" applyFont="1" applyFill="1" applyBorder="1"/>
    <xf numFmtId="0" fontId="2" fillId="0" borderId="14" xfId="0" applyFont="1" applyFill="1" applyBorder="1"/>
    <xf numFmtId="8" fontId="27" fillId="0" borderId="0" xfId="0" applyNumberFormat="1" applyFont="1" applyAlignment="1">
      <alignment horizontal="justify" vertical="center"/>
    </xf>
    <xf numFmtId="8" fontId="0" fillId="0" borderId="0" xfId="0" applyNumberFormat="1"/>
    <xf numFmtId="3" fontId="0" fillId="0" borderId="0" xfId="0" applyNumberFormat="1"/>
    <xf numFmtId="0" fontId="1" fillId="0" borderId="0" xfId="0" applyFont="1" applyAlignment="1">
      <alignment wrapText="1"/>
    </xf>
    <xf numFmtId="0" fontId="2" fillId="0" borderId="3" xfId="0" applyFont="1" applyFill="1" applyBorder="1" applyAlignment="1">
      <alignment horizontal="right"/>
    </xf>
    <xf numFmtId="4" fontId="2" fillId="0" borderId="3" xfId="2" applyNumberFormat="1" applyFont="1" applyFill="1" applyBorder="1" applyAlignment="1" applyProtection="1">
      <alignment horizontal="right"/>
      <protection hidden="1"/>
    </xf>
    <xf numFmtId="4" fontId="0" fillId="0" borderId="0" xfId="0" applyNumberFormat="1" applyFill="1"/>
    <xf numFmtId="0" fontId="0" fillId="0" borderId="0" xfId="0" applyBorder="1" applyAlignment="1">
      <alignment wrapText="1"/>
    </xf>
    <xf numFmtId="0" fontId="1" fillId="0" borderId="0" xfId="0" applyFont="1" applyBorder="1"/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23" xfId="0" applyFont="1" applyFill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6" fontId="3" fillId="0" borderId="2" xfId="0" applyNumberFormat="1" applyFont="1" applyFill="1" applyBorder="1" applyAlignment="1">
      <alignment horizontal="center"/>
    </xf>
    <xf numFmtId="166" fontId="3" fillId="0" borderId="4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166" fontId="3" fillId="0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4">
    <cellStyle name="Comma" xfId="1" builtinId="3"/>
    <cellStyle name="Comma0" xfId="2"/>
    <cellStyle name="Normal" xfId="0" builtinId="0"/>
    <cellStyle name="Percent" xfId="3" builtinId="5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7"/>
  <sheetViews>
    <sheetView showWhiteSpace="0" topLeftCell="A163" zoomScaleNormal="100" zoomScaleSheetLayoutView="100" workbookViewId="0">
      <selection activeCell="I60" sqref="I60"/>
    </sheetView>
  </sheetViews>
  <sheetFormatPr defaultRowHeight="12.75" x14ac:dyDescent="0.2"/>
  <cols>
    <col min="2" max="2" width="10.7109375" customWidth="1"/>
    <col min="3" max="3" width="46.7109375" customWidth="1"/>
    <col min="4" max="4" width="7.42578125" customWidth="1"/>
    <col min="5" max="5" width="10.7109375" customWidth="1"/>
    <col min="6" max="6" width="11" customWidth="1"/>
    <col min="7" max="7" width="15.7109375" customWidth="1"/>
    <col min="10" max="10" width="23.28515625" bestFit="1" customWidth="1"/>
  </cols>
  <sheetData>
    <row r="1" spans="1:10" x14ac:dyDescent="0.2">
      <c r="A1" s="1"/>
      <c r="B1" s="1"/>
      <c r="C1" s="2"/>
      <c r="D1" s="1"/>
      <c r="E1" s="2"/>
      <c r="F1" s="3"/>
      <c r="G1" s="4"/>
    </row>
    <row r="2" spans="1:10" x14ac:dyDescent="0.2">
      <c r="A2" s="5"/>
      <c r="B2" s="5"/>
      <c r="C2" s="5"/>
      <c r="D2" s="5"/>
      <c r="E2" s="5"/>
      <c r="F2" s="6"/>
      <c r="G2" s="7"/>
    </row>
    <row r="3" spans="1:10" x14ac:dyDescent="0.2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9" t="s">
        <v>5</v>
      </c>
      <c r="G3" s="10" t="s">
        <v>6</v>
      </c>
    </row>
    <row r="4" spans="1:10" x14ac:dyDescent="0.2">
      <c r="A4" s="11"/>
      <c r="B4" s="11"/>
      <c r="C4" s="11"/>
      <c r="D4" s="11"/>
      <c r="E4" s="11"/>
      <c r="F4" s="12"/>
      <c r="G4" s="13"/>
    </row>
    <row r="5" spans="1:10" x14ac:dyDescent="0.2">
      <c r="A5" s="14"/>
      <c r="B5" s="14"/>
      <c r="C5" s="15"/>
      <c r="D5" s="14"/>
      <c r="E5" s="15"/>
      <c r="F5" s="16"/>
      <c r="G5" s="17"/>
    </row>
    <row r="6" spans="1:10" x14ac:dyDescent="0.2">
      <c r="A6" s="14"/>
      <c r="B6" s="14" t="s">
        <v>163</v>
      </c>
      <c r="C6" s="18" t="s">
        <v>164</v>
      </c>
      <c r="D6" s="14"/>
      <c r="E6" s="15"/>
      <c r="F6" s="16"/>
      <c r="G6" s="17"/>
    </row>
    <row r="7" spans="1:10" x14ac:dyDescent="0.2">
      <c r="A7" s="14"/>
      <c r="B7" s="14"/>
      <c r="C7" s="15"/>
      <c r="D7" s="14"/>
      <c r="E7" s="15"/>
      <c r="F7" s="16"/>
      <c r="G7" s="17"/>
    </row>
    <row r="8" spans="1:10" x14ac:dyDescent="0.2">
      <c r="A8" s="8">
        <v>1.1000000000000001</v>
      </c>
      <c r="B8" s="14">
        <v>8.3000000000000007</v>
      </c>
      <c r="C8" s="18" t="s">
        <v>165</v>
      </c>
      <c r="D8" s="14"/>
      <c r="E8" s="15"/>
      <c r="F8" s="16"/>
      <c r="G8" s="17"/>
    </row>
    <row r="9" spans="1:10" x14ac:dyDescent="0.2">
      <c r="A9" s="14"/>
      <c r="B9" s="14"/>
      <c r="C9" s="18"/>
      <c r="D9" s="14"/>
      <c r="E9" s="19"/>
      <c r="F9" s="16"/>
      <c r="G9" s="20"/>
    </row>
    <row r="10" spans="1:10" x14ac:dyDescent="0.2">
      <c r="A10" s="14" t="s">
        <v>153</v>
      </c>
      <c r="B10" s="14" t="s">
        <v>14</v>
      </c>
      <c r="C10" s="18" t="s">
        <v>166</v>
      </c>
      <c r="D10" s="14" t="s">
        <v>68</v>
      </c>
      <c r="E10" s="19">
        <v>1</v>
      </c>
      <c r="F10" s="21"/>
      <c r="G10" s="20"/>
      <c r="J10" s="161"/>
    </row>
    <row r="11" spans="1:10" x14ac:dyDescent="0.2">
      <c r="A11" s="14"/>
      <c r="B11" s="14"/>
      <c r="C11" s="18"/>
      <c r="D11" s="14"/>
      <c r="E11" s="19"/>
      <c r="F11" s="16"/>
      <c r="G11" s="20"/>
      <c r="J11" s="162"/>
    </row>
    <row r="12" spans="1:10" x14ac:dyDescent="0.2">
      <c r="A12" s="14"/>
      <c r="B12" s="56" t="s">
        <v>167</v>
      </c>
      <c r="C12" s="34" t="s">
        <v>168</v>
      </c>
      <c r="D12" s="14"/>
      <c r="E12" s="19"/>
      <c r="F12" s="16"/>
      <c r="G12" s="20"/>
      <c r="J12" s="161"/>
    </row>
    <row r="13" spans="1:10" x14ac:dyDescent="0.2">
      <c r="A13" s="14"/>
      <c r="B13" s="56"/>
      <c r="C13" s="15"/>
      <c r="D13" s="14"/>
      <c r="E13" s="19"/>
      <c r="F13" s="16"/>
      <c r="G13" s="20"/>
      <c r="J13" s="161"/>
    </row>
    <row r="14" spans="1:10" x14ac:dyDescent="0.2">
      <c r="A14" s="14"/>
      <c r="B14" s="56" t="s">
        <v>169</v>
      </c>
      <c r="C14" s="15" t="s">
        <v>170</v>
      </c>
      <c r="D14" s="14"/>
      <c r="E14" s="19"/>
      <c r="F14" s="16"/>
      <c r="G14" s="20"/>
      <c r="J14" s="161"/>
    </row>
    <row r="15" spans="1:10" x14ac:dyDescent="0.2">
      <c r="A15" s="14"/>
      <c r="B15" s="14"/>
      <c r="C15" s="15"/>
      <c r="D15" s="14"/>
      <c r="E15" s="19"/>
      <c r="F15" s="16"/>
      <c r="G15" s="20"/>
      <c r="J15" s="161"/>
    </row>
    <row r="16" spans="1:10" x14ac:dyDescent="0.2">
      <c r="A16" s="14" t="s">
        <v>155</v>
      </c>
      <c r="B16" s="14"/>
      <c r="C16" s="15" t="s">
        <v>171</v>
      </c>
      <c r="D16" s="14" t="s">
        <v>362</v>
      </c>
      <c r="E16" s="19">
        <v>1</v>
      </c>
      <c r="F16" s="21"/>
      <c r="G16" s="20"/>
      <c r="J16" s="161"/>
    </row>
    <row r="17" spans="1:7" x14ac:dyDescent="0.2">
      <c r="A17" s="14"/>
      <c r="B17" s="14"/>
      <c r="C17" s="15"/>
      <c r="D17" s="14"/>
      <c r="E17" s="19"/>
      <c r="F17" s="16"/>
      <c r="G17" s="20"/>
    </row>
    <row r="18" spans="1:7" x14ac:dyDescent="0.2">
      <c r="A18" s="14" t="s">
        <v>156</v>
      </c>
      <c r="B18" s="14"/>
      <c r="C18" s="15" t="s">
        <v>172</v>
      </c>
      <c r="D18" s="14" t="s">
        <v>362</v>
      </c>
      <c r="E18" s="19">
        <v>2</v>
      </c>
      <c r="F18" s="16"/>
      <c r="G18" s="20"/>
    </row>
    <row r="19" spans="1:7" x14ac:dyDescent="0.2">
      <c r="A19" s="14"/>
      <c r="B19" s="14"/>
      <c r="C19" s="15"/>
      <c r="D19" s="14"/>
      <c r="E19" s="19"/>
      <c r="F19" s="21"/>
      <c r="G19" s="20"/>
    </row>
    <row r="20" spans="1:7" x14ac:dyDescent="0.2">
      <c r="A20" s="14" t="s">
        <v>157</v>
      </c>
      <c r="B20" s="14"/>
      <c r="C20" s="15" t="s">
        <v>173</v>
      </c>
      <c r="D20" s="14" t="s">
        <v>362</v>
      </c>
      <c r="E20" s="19">
        <v>1</v>
      </c>
      <c r="F20" s="16"/>
      <c r="G20" s="20"/>
    </row>
    <row r="21" spans="1:7" x14ac:dyDescent="0.2">
      <c r="A21" s="14"/>
      <c r="B21" s="14"/>
      <c r="C21" s="18"/>
      <c r="D21" s="14"/>
      <c r="E21" s="19"/>
      <c r="F21" s="16"/>
      <c r="G21" s="20"/>
    </row>
    <row r="22" spans="1:7" x14ac:dyDescent="0.2">
      <c r="A22" s="14"/>
      <c r="B22" s="14" t="s">
        <v>174</v>
      </c>
      <c r="C22" s="15" t="s">
        <v>175</v>
      </c>
      <c r="D22" s="14"/>
      <c r="E22" s="19"/>
      <c r="F22" s="16"/>
      <c r="G22" s="20"/>
    </row>
    <row r="23" spans="1:7" x14ac:dyDescent="0.2">
      <c r="A23" s="14"/>
      <c r="B23" s="14"/>
      <c r="C23" s="15"/>
      <c r="D23" s="14"/>
      <c r="E23" s="19"/>
      <c r="F23" s="21"/>
      <c r="G23" s="20"/>
    </row>
    <row r="24" spans="1:7" x14ac:dyDescent="0.2">
      <c r="A24" s="14" t="s">
        <v>176</v>
      </c>
      <c r="B24" s="14"/>
      <c r="C24" s="15" t="s">
        <v>177</v>
      </c>
      <c r="D24" s="14" t="s">
        <v>68</v>
      </c>
      <c r="E24" s="15">
        <v>1</v>
      </c>
      <c r="F24" s="16"/>
      <c r="G24" s="20"/>
    </row>
    <row r="25" spans="1:7" x14ac:dyDescent="0.2">
      <c r="A25" s="14"/>
      <c r="B25" s="14"/>
      <c r="C25" s="15"/>
      <c r="D25" s="14"/>
      <c r="E25" s="19"/>
      <c r="F25" s="21"/>
      <c r="G25" s="20"/>
    </row>
    <row r="26" spans="1:7" x14ac:dyDescent="0.2">
      <c r="A26" s="14" t="s">
        <v>178</v>
      </c>
      <c r="B26" s="14"/>
      <c r="C26" s="15" t="s">
        <v>179</v>
      </c>
      <c r="D26" s="14" t="s">
        <v>68</v>
      </c>
      <c r="E26" s="15">
        <v>1</v>
      </c>
      <c r="F26" s="16"/>
      <c r="G26" s="20"/>
    </row>
    <row r="27" spans="1:7" x14ac:dyDescent="0.2">
      <c r="A27" s="14"/>
      <c r="B27" s="14"/>
      <c r="C27" s="15"/>
      <c r="D27" s="14"/>
      <c r="E27" s="15"/>
      <c r="F27" s="21"/>
      <c r="G27" s="20"/>
    </row>
    <row r="28" spans="1:7" x14ac:dyDescent="0.2">
      <c r="A28" s="14" t="s">
        <v>180</v>
      </c>
      <c r="B28" s="14"/>
      <c r="C28" s="15" t="s">
        <v>181</v>
      </c>
      <c r="D28" s="14" t="s">
        <v>68</v>
      </c>
      <c r="E28" s="15">
        <v>1</v>
      </c>
      <c r="F28" s="16"/>
      <c r="G28" s="20"/>
    </row>
    <row r="29" spans="1:7" x14ac:dyDescent="0.2">
      <c r="A29" s="14"/>
      <c r="B29" s="14"/>
      <c r="C29" s="15"/>
      <c r="D29" s="14"/>
      <c r="E29" s="15"/>
      <c r="F29" s="21"/>
      <c r="G29" s="20"/>
    </row>
    <row r="30" spans="1:7" x14ac:dyDescent="0.2">
      <c r="A30" s="14" t="s">
        <v>182</v>
      </c>
      <c r="B30" s="14"/>
      <c r="C30" s="15" t="s">
        <v>183</v>
      </c>
      <c r="D30" s="14" t="s">
        <v>68</v>
      </c>
      <c r="E30" s="19">
        <v>1</v>
      </c>
      <c r="F30" s="16"/>
      <c r="G30" s="20"/>
    </row>
    <row r="31" spans="1:7" x14ac:dyDescent="0.2">
      <c r="A31" s="14"/>
      <c r="B31" s="14"/>
      <c r="C31" s="18"/>
      <c r="D31" s="14"/>
      <c r="E31" s="19"/>
      <c r="F31" s="16"/>
      <c r="G31" s="20"/>
    </row>
    <row r="32" spans="1:7" x14ac:dyDescent="0.2">
      <c r="A32" s="14" t="s">
        <v>184</v>
      </c>
      <c r="B32" s="14"/>
      <c r="C32" s="15" t="s">
        <v>185</v>
      </c>
      <c r="D32" s="14" t="s">
        <v>68</v>
      </c>
      <c r="E32" s="19">
        <v>1</v>
      </c>
      <c r="F32" s="16"/>
      <c r="G32" s="20"/>
    </row>
    <row r="33" spans="1:7" x14ac:dyDescent="0.2">
      <c r="A33" s="14"/>
      <c r="B33" s="14"/>
      <c r="C33" s="15"/>
      <c r="D33" s="14"/>
      <c r="E33" s="19"/>
      <c r="F33" s="21"/>
      <c r="G33" s="20"/>
    </row>
    <row r="34" spans="1:7" x14ac:dyDescent="0.2">
      <c r="A34" s="14" t="s">
        <v>186</v>
      </c>
      <c r="B34" s="14"/>
      <c r="C34" s="15" t="s">
        <v>187</v>
      </c>
      <c r="D34" s="14" t="s">
        <v>68</v>
      </c>
      <c r="E34" s="19">
        <v>1</v>
      </c>
      <c r="F34" s="16"/>
      <c r="G34" s="20"/>
    </row>
    <row r="35" spans="1:7" x14ac:dyDescent="0.2">
      <c r="A35" s="14"/>
      <c r="B35" s="14"/>
      <c r="C35" s="15"/>
      <c r="D35" s="14"/>
      <c r="E35" s="15"/>
      <c r="F35" s="16"/>
      <c r="G35" s="20"/>
    </row>
    <row r="36" spans="1:7" x14ac:dyDescent="0.2">
      <c r="A36" s="14" t="s">
        <v>188</v>
      </c>
      <c r="B36" s="14"/>
      <c r="C36" s="15" t="s">
        <v>189</v>
      </c>
      <c r="D36" s="14" t="s">
        <v>68</v>
      </c>
      <c r="E36" s="19">
        <v>1</v>
      </c>
      <c r="F36" s="21"/>
      <c r="G36" s="20"/>
    </row>
    <row r="37" spans="1:7" x14ac:dyDescent="0.2">
      <c r="A37" s="14"/>
      <c r="B37" s="14"/>
      <c r="C37" s="15"/>
      <c r="D37" s="14"/>
      <c r="E37" s="15"/>
      <c r="F37" s="16"/>
      <c r="G37" s="20"/>
    </row>
    <row r="38" spans="1:7" x14ac:dyDescent="0.2">
      <c r="A38" s="14" t="s">
        <v>190</v>
      </c>
      <c r="B38" s="14"/>
      <c r="C38" s="15" t="s">
        <v>191</v>
      </c>
      <c r="D38" s="14" t="s">
        <v>68</v>
      </c>
      <c r="E38" s="15">
        <v>1</v>
      </c>
      <c r="F38" s="16"/>
      <c r="G38" s="20"/>
    </row>
    <row r="39" spans="1:7" x14ac:dyDescent="0.2">
      <c r="A39" s="14"/>
      <c r="B39" s="14"/>
      <c r="C39" s="15"/>
      <c r="D39" s="14"/>
      <c r="E39" s="15"/>
      <c r="F39" s="16"/>
      <c r="G39" s="20"/>
    </row>
    <row r="40" spans="1:7" x14ac:dyDescent="0.2">
      <c r="A40" s="14" t="s">
        <v>192</v>
      </c>
      <c r="B40" s="14"/>
      <c r="C40" s="15" t="s">
        <v>193</v>
      </c>
      <c r="D40" s="14" t="s">
        <v>68</v>
      </c>
      <c r="E40" s="19">
        <v>1</v>
      </c>
      <c r="F40" s="21"/>
      <c r="G40" s="20"/>
    </row>
    <row r="41" spans="1:7" x14ac:dyDescent="0.2">
      <c r="A41" s="14"/>
      <c r="B41" s="14"/>
      <c r="C41" s="15"/>
      <c r="D41" s="14"/>
      <c r="E41" s="19"/>
      <c r="F41" s="16"/>
      <c r="G41" s="20"/>
    </row>
    <row r="42" spans="1:7" x14ac:dyDescent="0.2">
      <c r="A42" s="14" t="s">
        <v>194</v>
      </c>
      <c r="B42" s="14"/>
      <c r="C42" s="15" t="s">
        <v>195</v>
      </c>
      <c r="D42" s="14" t="s">
        <v>68</v>
      </c>
      <c r="E42" s="19">
        <v>1</v>
      </c>
      <c r="F42" s="16"/>
      <c r="G42" s="20"/>
    </row>
    <row r="43" spans="1:7" x14ac:dyDescent="0.2">
      <c r="A43" s="14"/>
      <c r="B43" s="14"/>
      <c r="C43" s="18"/>
      <c r="D43" s="14"/>
      <c r="E43" s="19"/>
      <c r="F43" s="16"/>
      <c r="G43" s="20"/>
    </row>
    <row r="44" spans="1:7" x14ac:dyDescent="0.2">
      <c r="A44" s="14"/>
      <c r="B44" s="56" t="s">
        <v>196</v>
      </c>
      <c r="C44" s="15" t="s">
        <v>197</v>
      </c>
      <c r="D44" s="14"/>
      <c r="E44" s="19"/>
      <c r="F44" s="16"/>
      <c r="G44" s="20"/>
    </row>
    <row r="45" spans="1:7" x14ac:dyDescent="0.2">
      <c r="A45" s="14"/>
      <c r="B45" s="56"/>
      <c r="C45" s="18"/>
      <c r="D45" s="14"/>
      <c r="E45" s="19"/>
      <c r="F45" s="16"/>
      <c r="G45" s="20"/>
    </row>
    <row r="46" spans="1:7" x14ac:dyDescent="0.2">
      <c r="A46" s="14" t="s">
        <v>198</v>
      </c>
      <c r="B46" s="56" t="s">
        <v>196</v>
      </c>
      <c r="C46" s="15" t="s">
        <v>199</v>
      </c>
      <c r="D46" s="14" t="s">
        <v>68</v>
      </c>
      <c r="E46" s="19">
        <v>1</v>
      </c>
      <c r="F46" s="21"/>
      <c r="G46" s="20"/>
    </row>
    <row r="47" spans="1:7" x14ac:dyDescent="0.2">
      <c r="A47" s="14"/>
      <c r="B47" s="14"/>
      <c r="C47" s="15"/>
      <c r="D47" s="14"/>
      <c r="E47" s="15"/>
      <c r="F47" s="16"/>
      <c r="G47" s="20"/>
    </row>
    <row r="48" spans="1:7" x14ac:dyDescent="0.2">
      <c r="A48" s="14" t="s">
        <v>200</v>
      </c>
      <c r="B48" s="14"/>
      <c r="C48" s="15" t="s">
        <v>439</v>
      </c>
      <c r="D48" s="14" t="s">
        <v>133</v>
      </c>
      <c r="E48" s="15">
        <v>1</v>
      </c>
      <c r="F48" s="16"/>
      <c r="G48" s="20"/>
    </row>
    <row r="49" spans="1:10" x14ac:dyDescent="0.2">
      <c r="A49" s="14"/>
      <c r="B49" s="14"/>
      <c r="C49" s="15"/>
      <c r="D49" s="14"/>
      <c r="E49" s="15"/>
      <c r="F49" s="16"/>
      <c r="G49" s="20"/>
    </row>
    <row r="50" spans="1:10" x14ac:dyDescent="0.2">
      <c r="A50" s="14" t="s">
        <v>201</v>
      </c>
      <c r="B50" s="14" t="s">
        <v>202</v>
      </c>
      <c r="C50" s="15" t="s">
        <v>203</v>
      </c>
      <c r="D50" s="14" t="s">
        <v>68</v>
      </c>
      <c r="E50" s="15">
        <v>1</v>
      </c>
      <c r="F50" s="16"/>
      <c r="G50" s="20"/>
    </row>
    <row r="51" spans="1:10" x14ac:dyDescent="0.2">
      <c r="A51" s="14"/>
      <c r="B51" s="14"/>
      <c r="C51" s="15"/>
      <c r="D51" s="14"/>
      <c r="E51" s="15"/>
      <c r="F51" s="16"/>
      <c r="G51" s="20"/>
    </row>
    <row r="52" spans="1:10" x14ac:dyDescent="0.2">
      <c r="A52" s="8">
        <v>1.2</v>
      </c>
      <c r="B52" s="14">
        <v>8.4</v>
      </c>
      <c r="C52" s="18" t="s">
        <v>204</v>
      </c>
      <c r="D52" s="14"/>
      <c r="E52" s="15"/>
      <c r="F52" s="16"/>
      <c r="G52" s="20"/>
    </row>
    <row r="53" spans="1:10" x14ac:dyDescent="0.2">
      <c r="A53" s="14"/>
      <c r="B53" s="14"/>
      <c r="C53" s="18"/>
      <c r="D53" s="14"/>
      <c r="E53" s="15"/>
      <c r="F53" s="16"/>
      <c r="G53" s="20"/>
    </row>
    <row r="54" spans="1:10" x14ac:dyDescent="0.2">
      <c r="A54" s="14" t="s">
        <v>158</v>
      </c>
      <c r="B54" s="14" t="s">
        <v>205</v>
      </c>
      <c r="C54" s="18" t="s">
        <v>166</v>
      </c>
      <c r="D54" s="14" t="s">
        <v>68</v>
      </c>
      <c r="E54" s="15">
        <v>1</v>
      </c>
      <c r="F54" s="16"/>
      <c r="G54" s="20"/>
    </row>
    <row r="55" spans="1:10" x14ac:dyDescent="0.2">
      <c r="A55" s="14"/>
      <c r="B55" s="14"/>
      <c r="C55" s="15"/>
      <c r="D55" s="14"/>
      <c r="E55" s="15"/>
      <c r="F55" s="16"/>
      <c r="G55" s="20"/>
      <c r="J55">
        <f>F54/12</f>
        <v>0</v>
      </c>
    </row>
    <row r="56" spans="1:10" ht="22.5" x14ac:dyDescent="0.2">
      <c r="A56" s="14"/>
      <c r="B56" s="14" t="s">
        <v>206</v>
      </c>
      <c r="C56" s="34" t="s">
        <v>256</v>
      </c>
      <c r="D56" s="14" t="s">
        <v>68</v>
      </c>
      <c r="E56" s="15">
        <v>1</v>
      </c>
      <c r="F56" s="21"/>
      <c r="G56" s="20"/>
    </row>
    <row r="57" spans="1:10" x14ac:dyDescent="0.2">
      <c r="A57" s="22"/>
      <c r="B57" s="22"/>
      <c r="C57" s="23"/>
      <c r="D57" s="22"/>
      <c r="E57" s="23"/>
      <c r="F57" s="24"/>
      <c r="G57" s="25"/>
    </row>
    <row r="58" spans="1:10" x14ac:dyDescent="0.2">
      <c r="A58" s="14">
        <v>1</v>
      </c>
      <c r="B58" s="14"/>
      <c r="C58" s="15" t="s">
        <v>40</v>
      </c>
      <c r="D58" s="14"/>
      <c r="E58" s="15"/>
      <c r="F58" s="16"/>
      <c r="G58" s="26"/>
    </row>
    <row r="59" spans="1:10" x14ac:dyDescent="0.2">
      <c r="A59" s="27"/>
      <c r="B59" s="27"/>
      <c r="C59" s="28"/>
      <c r="D59" s="27"/>
      <c r="E59" s="28"/>
      <c r="F59" s="29"/>
      <c r="G59" s="30"/>
    </row>
    <row r="60" spans="1:10" x14ac:dyDescent="0.2">
      <c r="A60" s="5"/>
      <c r="B60" s="5"/>
      <c r="C60" s="5"/>
      <c r="D60" s="5"/>
      <c r="E60" s="5"/>
      <c r="F60" s="6"/>
      <c r="G60" s="7"/>
    </row>
    <row r="61" spans="1:10" x14ac:dyDescent="0.2">
      <c r="A61" s="8" t="s">
        <v>0</v>
      </c>
      <c r="B61" s="8" t="s">
        <v>1</v>
      </c>
      <c r="C61" s="8" t="s">
        <v>2</v>
      </c>
      <c r="D61" s="8" t="s">
        <v>3</v>
      </c>
      <c r="E61" s="8" t="s">
        <v>4</v>
      </c>
      <c r="F61" s="9" t="s">
        <v>5</v>
      </c>
      <c r="G61" s="10" t="s">
        <v>6</v>
      </c>
    </row>
    <row r="62" spans="1:10" x14ac:dyDescent="0.2">
      <c r="A62" s="11"/>
      <c r="B62" s="11"/>
      <c r="C62" s="11"/>
      <c r="D62" s="11"/>
      <c r="E62" s="11"/>
      <c r="F62" s="12"/>
      <c r="G62" s="13"/>
    </row>
    <row r="63" spans="1:10" x14ac:dyDescent="0.2">
      <c r="A63" s="14"/>
      <c r="B63" s="14"/>
      <c r="C63" s="15"/>
      <c r="D63" s="14"/>
      <c r="E63" s="15"/>
      <c r="F63" s="16"/>
      <c r="G63" s="17"/>
    </row>
    <row r="64" spans="1:10" x14ac:dyDescent="0.2">
      <c r="A64" s="14"/>
      <c r="B64" s="14"/>
      <c r="C64" s="15" t="s">
        <v>41</v>
      </c>
      <c r="D64" s="14"/>
      <c r="E64" s="15"/>
      <c r="F64" s="16"/>
      <c r="G64" s="26"/>
    </row>
    <row r="65" spans="1:7" x14ac:dyDescent="0.2">
      <c r="A65" s="27"/>
      <c r="B65" s="27"/>
      <c r="C65" s="28"/>
      <c r="D65" s="27"/>
      <c r="E65" s="28"/>
      <c r="F65" s="29"/>
      <c r="G65" s="30"/>
    </row>
    <row r="66" spans="1:7" x14ac:dyDescent="0.2">
      <c r="A66" s="14"/>
      <c r="B66" s="14"/>
      <c r="C66" s="15"/>
      <c r="D66" s="14"/>
      <c r="E66" s="15"/>
      <c r="F66" s="16"/>
      <c r="G66" s="20"/>
    </row>
    <row r="67" spans="1:7" x14ac:dyDescent="0.2">
      <c r="A67" s="14"/>
      <c r="B67" s="56" t="s">
        <v>207</v>
      </c>
      <c r="C67" s="15" t="s">
        <v>170</v>
      </c>
      <c r="D67" s="14"/>
      <c r="E67" s="15"/>
      <c r="F67" s="21"/>
      <c r="G67" s="20"/>
    </row>
    <row r="68" spans="1:7" x14ac:dyDescent="0.2">
      <c r="A68" s="14"/>
      <c r="B68" s="14"/>
      <c r="C68" s="15"/>
      <c r="D68" s="14"/>
      <c r="E68" s="15"/>
      <c r="F68" s="16"/>
      <c r="G68" s="20"/>
    </row>
    <row r="69" spans="1:7" x14ac:dyDescent="0.2">
      <c r="A69" s="14" t="s">
        <v>159</v>
      </c>
      <c r="B69" s="14"/>
      <c r="C69" s="15" t="s">
        <v>208</v>
      </c>
      <c r="D69" s="14" t="s">
        <v>68</v>
      </c>
      <c r="E69" s="15">
        <v>1</v>
      </c>
      <c r="F69" s="16"/>
      <c r="G69" s="20"/>
    </row>
    <row r="70" spans="1:7" x14ac:dyDescent="0.2">
      <c r="A70" s="14"/>
      <c r="B70" s="14"/>
      <c r="C70" s="15"/>
      <c r="D70" s="14"/>
      <c r="E70" s="15"/>
      <c r="F70" s="16"/>
      <c r="G70" s="20"/>
    </row>
    <row r="71" spans="1:7" x14ac:dyDescent="0.2">
      <c r="A71" s="14" t="s">
        <v>160</v>
      </c>
      <c r="B71" s="14"/>
      <c r="C71" s="15" t="s">
        <v>209</v>
      </c>
      <c r="D71" s="14" t="s">
        <v>68</v>
      </c>
      <c r="E71" s="15">
        <v>1</v>
      </c>
      <c r="F71" s="16"/>
      <c r="G71" s="20"/>
    </row>
    <row r="72" spans="1:7" x14ac:dyDescent="0.2">
      <c r="A72" s="14"/>
      <c r="B72" s="14"/>
      <c r="C72" s="15"/>
      <c r="D72" s="14"/>
      <c r="E72" s="15"/>
      <c r="F72" s="16"/>
      <c r="G72" s="20"/>
    </row>
    <row r="73" spans="1:7" x14ac:dyDescent="0.2">
      <c r="A73" s="14" t="s">
        <v>161</v>
      </c>
      <c r="B73" s="14"/>
      <c r="C73" s="15" t="s">
        <v>210</v>
      </c>
      <c r="D73" s="14" t="s">
        <v>68</v>
      </c>
      <c r="E73" s="15">
        <v>1</v>
      </c>
      <c r="F73" s="16"/>
      <c r="G73" s="20"/>
    </row>
    <row r="74" spans="1:7" x14ac:dyDescent="0.2">
      <c r="A74" s="14"/>
      <c r="B74" s="14"/>
      <c r="C74" s="15"/>
      <c r="D74" s="14"/>
      <c r="E74" s="15"/>
      <c r="F74" s="16"/>
      <c r="G74" s="20"/>
    </row>
    <row r="75" spans="1:7" x14ac:dyDescent="0.2">
      <c r="A75" s="14" t="s">
        <v>211</v>
      </c>
      <c r="B75" s="14"/>
      <c r="C75" s="15" t="s">
        <v>212</v>
      </c>
      <c r="D75" s="14" t="s">
        <v>68</v>
      </c>
      <c r="E75" s="15">
        <v>1</v>
      </c>
      <c r="F75" s="16"/>
      <c r="G75" s="20"/>
    </row>
    <row r="76" spans="1:7" x14ac:dyDescent="0.2">
      <c r="A76" s="14"/>
      <c r="B76" s="14"/>
      <c r="C76" s="15"/>
      <c r="D76" s="14"/>
      <c r="E76" s="15"/>
      <c r="F76" s="16"/>
      <c r="G76" s="20"/>
    </row>
    <row r="77" spans="1:7" x14ac:dyDescent="0.2">
      <c r="A77" s="14"/>
      <c r="B77" s="14" t="s">
        <v>213</v>
      </c>
      <c r="C77" s="15" t="s">
        <v>175</v>
      </c>
      <c r="D77" s="14"/>
      <c r="E77" s="15"/>
      <c r="F77" s="16"/>
      <c r="G77" s="20"/>
    </row>
    <row r="78" spans="1:7" x14ac:dyDescent="0.2">
      <c r="A78" s="14"/>
      <c r="B78" s="14"/>
      <c r="C78" s="15"/>
      <c r="D78" s="14"/>
      <c r="E78" s="15"/>
      <c r="F78" s="16"/>
      <c r="G78" s="20"/>
    </row>
    <row r="79" spans="1:7" x14ac:dyDescent="0.2">
      <c r="A79" s="14" t="s">
        <v>214</v>
      </c>
      <c r="B79" s="14"/>
      <c r="C79" s="15" t="s">
        <v>177</v>
      </c>
      <c r="D79" s="14" t="s">
        <v>68</v>
      </c>
      <c r="E79" s="15">
        <v>1</v>
      </c>
      <c r="F79" s="16"/>
      <c r="G79" s="20"/>
    </row>
    <row r="80" spans="1:7" x14ac:dyDescent="0.2">
      <c r="A80" s="14"/>
      <c r="B80" s="14"/>
      <c r="C80" s="15"/>
      <c r="D80" s="14"/>
      <c r="E80" s="15"/>
      <c r="F80" s="16"/>
      <c r="G80" s="17"/>
    </row>
    <row r="81" spans="1:7" x14ac:dyDescent="0.2">
      <c r="A81" s="14" t="s">
        <v>215</v>
      </c>
      <c r="B81" s="14"/>
      <c r="C81" s="15" t="s">
        <v>179</v>
      </c>
      <c r="D81" s="14" t="s">
        <v>68</v>
      </c>
      <c r="E81" s="15">
        <v>1</v>
      </c>
      <c r="F81" s="16"/>
      <c r="G81" s="20"/>
    </row>
    <row r="82" spans="1:7" x14ac:dyDescent="0.2">
      <c r="A82" s="14"/>
      <c r="B82" s="14"/>
      <c r="C82" s="15"/>
      <c r="D82" s="14"/>
      <c r="E82" s="15"/>
      <c r="F82" s="16"/>
      <c r="G82" s="20"/>
    </row>
    <row r="83" spans="1:7" x14ac:dyDescent="0.2">
      <c r="A83" s="14" t="s">
        <v>216</v>
      </c>
      <c r="B83" s="14"/>
      <c r="C83" s="15" t="s">
        <v>181</v>
      </c>
      <c r="D83" s="14" t="s">
        <v>68</v>
      </c>
      <c r="E83" s="19">
        <v>1</v>
      </c>
      <c r="F83" s="21"/>
      <c r="G83" s="20"/>
    </row>
    <row r="84" spans="1:7" x14ac:dyDescent="0.2">
      <c r="A84" s="14"/>
      <c r="B84" s="14"/>
      <c r="C84" s="15"/>
      <c r="D84" s="14"/>
      <c r="E84" s="19"/>
      <c r="F84" s="16"/>
      <c r="G84" s="20"/>
    </row>
    <row r="85" spans="1:7" x14ac:dyDescent="0.2">
      <c r="A85" s="14" t="s">
        <v>217</v>
      </c>
      <c r="B85" s="14"/>
      <c r="C85" s="15" t="s">
        <v>183</v>
      </c>
      <c r="D85" s="14" t="s">
        <v>68</v>
      </c>
      <c r="E85" s="19">
        <v>1</v>
      </c>
      <c r="F85" s="21"/>
      <c r="G85" s="20"/>
    </row>
    <row r="86" spans="1:7" x14ac:dyDescent="0.2">
      <c r="A86" s="14"/>
      <c r="B86" s="14"/>
      <c r="C86" s="15"/>
      <c r="D86" s="14"/>
      <c r="E86" s="19"/>
      <c r="F86" s="16"/>
      <c r="G86" s="20"/>
    </row>
    <row r="87" spans="1:7" x14ac:dyDescent="0.2">
      <c r="A87" s="14" t="s">
        <v>218</v>
      </c>
      <c r="B87" s="14"/>
      <c r="C87" s="15" t="s">
        <v>185</v>
      </c>
      <c r="D87" s="14" t="s">
        <v>68</v>
      </c>
      <c r="E87" s="19">
        <v>1</v>
      </c>
      <c r="F87" s="21"/>
      <c r="G87" s="20"/>
    </row>
    <row r="88" spans="1:7" x14ac:dyDescent="0.2">
      <c r="A88" s="14"/>
      <c r="B88" s="14"/>
      <c r="C88" s="15"/>
      <c r="D88" s="14"/>
      <c r="E88" s="19"/>
      <c r="F88" s="16"/>
      <c r="G88" s="20"/>
    </row>
    <row r="89" spans="1:7" x14ac:dyDescent="0.2">
      <c r="A89" s="14" t="s">
        <v>219</v>
      </c>
      <c r="B89" s="14"/>
      <c r="C89" s="15" t="s">
        <v>220</v>
      </c>
      <c r="D89" s="14" t="s">
        <v>68</v>
      </c>
      <c r="E89" s="19">
        <v>1</v>
      </c>
      <c r="F89" s="21"/>
      <c r="G89" s="20"/>
    </row>
    <row r="90" spans="1:7" x14ac:dyDescent="0.2">
      <c r="A90" s="14"/>
      <c r="B90" s="14"/>
      <c r="C90" s="15"/>
      <c r="D90" s="14"/>
      <c r="E90" s="19"/>
      <c r="F90" s="16"/>
      <c r="G90" s="20"/>
    </row>
    <row r="91" spans="1:7" x14ac:dyDescent="0.2">
      <c r="A91" s="14" t="s">
        <v>221</v>
      </c>
      <c r="B91" s="14"/>
      <c r="C91" s="15" t="s">
        <v>189</v>
      </c>
      <c r="D91" s="14" t="s">
        <v>68</v>
      </c>
      <c r="E91" s="19">
        <v>1</v>
      </c>
      <c r="F91" s="21"/>
      <c r="G91" s="20"/>
    </row>
    <row r="92" spans="1:7" x14ac:dyDescent="0.2">
      <c r="A92" s="14"/>
      <c r="B92" s="14"/>
      <c r="C92" s="15"/>
      <c r="D92" s="14"/>
      <c r="E92" s="19"/>
      <c r="F92" s="16"/>
      <c r="G92" s="20"/>
    </row>
    <row r="93" spans="1:7" x14ac:dyDescent="0.2">
      <c r="A93" s="14" t="s">
        <v>222</v>
      </c>
      <c r="B93" s="14"/>
      <c r="C93" s="15" t="s">
        <v>191</v>
      </c>
      <c r="D93" s="14" t="s">
        <v>68</v>
      </c>
      <c r="E93" s="19">
        <v>1</v>
      </c>
      <c r="F93" s="21"/>
      <c r="G93" s="20"/>
    </row>
    <row r="94" spans="1:7" x14ac:dyDescent="0.2">
      <c r="A94" s="14"/>
      <c r="B94" s="14"/>
      <c r="C94" s="15"/>
      <c r="D94" s="14"/>
      <c r="E94" s="19"/>
      <c r="F94" s="16"/>
      <c r="G94" s="20"/>
    </row>
    <row r="95" spans="1:7" x14ac:dyDescent="0.2">
      <c r="A95" s="14" t="s">
        <v>223</v>
      </c>
      <c r="B95" s="14"/>
      <c r="C95" s="15" t="s">
        <v>193</v>
      </c>
      <c r="D95" s="14" t="s">
        <v>68</v>
      </c>
      <c r="E95" s="19">
        <v>1</v>
      </c>
      <c r="F95" s="16"/>
      <c r="G95" s="20"/>
    </row>
    <row r="96" spans="1:7" x14ac:dyDescent="0.2">
      <c r="A96" s="14"/>
      <c r="B96" s="14"/>
      <c r="C96" s="18"/>
      <c r="D96" s="14"/>
      <c r="E96" s="19"/>
      <c r="F96" s="16"/>
      <c r="G96" s="20"/>
    </row>
    <row r="97" spans="1:7" x14ac:dyDescent="0.2">
      <c r="A97" s="14" t="s">
        <v>224</v>
      </c>
      <c r="B97" s="14"/>
      <c r="C97" s="15" t="s">
        <v>195</v>
      </c>
      <c r="D97" s="14" t="s">
        <v>68</v>
      </c>
      <c r="E97" s="19">
        <v>1</v>
      </c>
      <c r="F97" s="21"/>
      <c r="G97" s="20"/>
    </row>
    <row r="98" spans="1:7" x14ac:dyDescent="0.2">
      <c r="A98" s="14"/>
      <c r="B98" s="14"/>
      <c r="C98" s="15"/>
      <c r="D98" s="14"/>
      <c r="E98" s="19"/>
      <c r="F98" s="16"/>
      <c r="G98" s="20"/>
    </row>
    <row r="99" spans="1:7" x14ac:dyDescent="0.2">
      <c r="A99" s="14" t="s">
        <v>225</v>
      </c>
      <c r="B99" s="14" t="s">
        <v>85</v>
      </c>
      <c r="C99" s="15" t="s">
        <v>226</v>
      </c>
      <c r="D99" s="14" t="s">
        <v>68</v>
      </c>
      <c r="E99" s="19">
        <v>1</v>
      </c>
      <c r="F99" s="21"/>
      <c r="G99" s="20"/>
    </row>
    <row r="100" spans="1:7" x14ac:dyDescent="0.2">
      <c r="A100" s="14"/>
      <c r="B100" s="14"/>
      <c r="C100" s="15"/>
      <c r="D100" s="14"/>
      <c r="E100" s="19"/>
      <c r="F100" s="16"/>
      <c r="G100" s="20"/>
    </row>
    <row r="101" spans="1:7" ht="22.5" x14ac:dyDescent="0.2">
      <c r="A101" s="14" t="s">
        <v>227</v>
      </c>
      <c r="B101" s="14" t="s">
        <v>94</v>
      </c>
      <c r="C101" s="34" t="s">
        <v>228</v>
      </c>
      <c r="D101" s="14" t="s">
        <v>68</v>
      </c>
      <c r="E101" s="19">
        <v>1</v>
      </c>
      <c r="F101" s="21"/>
      <c r="G101" s="20"/>
    </row>
    <row r="102" spans="1:7" x14ac:dyDescent="0.2">
      <c r="A102" s="14"/>
      <c r="B102" s="14"/>
      <c r="C102" s="18"/>
      <c r="D102" s="14"/>
      <c r="E102" s="19"/>
      <c r="F102" s="16"/>
      <c r="G102" s="20"/>
    </row>
    <row r="103" spans="1:7" x14ac:dyDescent="0.2">
      <c r="A103" s="14"/>
      <c r="B103" s="56" t="s">
        <v>229</v>
      </c>
      <c r="C103" s="18" t="s">
        <v>230</v>
      </c>
      <c r="D103" s="14"/>
      <c r="E103" s="19"/>
      <c r="F103" s="16"/>
      <c r="G103" s="20"/>
    </row>
    <row r="104" spans="1:7" x14ac:dyDescent="0.2">
      <c r="A104" s="14"/>
      <c r="B104" s="56"/>
      <c r="C104" s="15"/>
      <c r="D104" s="14"/>
      <c r="E104" s="19"/>
      <c r="F104" s="16"/>
      <c r="G104" s="20"/>
    </row>
    <row r="105" spans="1:7" ht="22.5" x14ac:dyDescent="0.2">
      <c r="A105" s="14" t="s">
        <v>231</v>
      </c>
      <c r="B105" s="56" t="s">
        <v>229</v>
      </c>
      <c r="C105" s="34" t="s">
        <v>537</v>
      </c>
      <c r="D105" s="14" t="s">
        <v>68</v>
      </c>
      <c r="E105" s="19">
        <v>1</v>
      </c>
      <c r="F105" s="16"/>
      <c r="G105" s="20"/>
    </row>
    <row r="106" spans="1:7" x14ac:dyDescent="0.2">
      <c r="A106" s="14"/>
      <c r="B106" s="56"/>
      <c r="C106" s="15"/>
      <c r="D106" s="14"/>
      <c r="E106" s="19"/>
      <c r="F106" s="16"/>
      <c r="G106" s="20"/>
    </row>
    <row r="107" spans="1:7" ht="56.25" x14ac:dyDescent="0.2">
      <c r="A107" s="14"/>
      <c r="B107" s="56"/>
      <c r="C107" s="34" t="s">
        <v>536</v>
      </c>
      <c r="D107" s="14" t="s">
        <v>68</v>
      </c>
      <c r="E107" s="19">
        <v>1</v>
      </c>
      <c r="F107" s="16"/>
      <c r="G107" s="20"/>
    </row>
    <row r="108" spans="1:7" x14ac:dyDescent="0.2">
      <c r="A108" s="14"/>
      <c r="B108" s="56"/>
      <c r="C108" s="34"/>
      <c r="D108" s="14"/>
      <c r="E108" s="19"/>
      <c r="F108" s="16"/>
      <c r="G108" s="20"/>
    </row>
    <row r="109" spans="1:7" ht="22.5" x14ac:dyDescent="0.2">
      <c r="A109" s="14"/>
      <c r="B109" s="56"/>
      <c r="C109" s="34" t="s">
        <v>538</v>
      </c>
      <c r="D109" s="14" t="s">
        <v>541</v>
      </c>
      <c r="E109" s="19">
        <v>12</v>
      </c>
      <c r="F109" s="16"/>
      <c r="G109" s="20"/>
    </row>
    <row r="110" spans="1:7" x14ac:dyDescent="0.2">
      <c r="A110" s="14"/>
      <c r="B110" s="56"/>
      <c r="C110" s="15"/>
      <c r="D110" s="14"/>
      <c r="E110" s="15"/>
      <c r="F110" s="16"/>
      <c r="G110" s="20"/>
    </row>
    <row r="111" spans="1:7" x14ac:dyDescent="0.2">
      <c r="A111" s="14" t="s">
        <v>232</v>
      </c>
      <c r="B111" s="56" t="s">
        <v>229</v>
      </c>
      <c r="C111" s="15" t="s">
        <v>539</v>
      </c>
      <c r="D111" s="14" t="s">
        <v>68</v>
      </c>
      <c r="E111" s="15">
        <v>1</v>
      </c>
      <c r="F111" s="16"/>
      <c r="G111" s="20"/>
    </row>
    <row r="112" spans="1:7" x14ac:dyDescent="0.2">
      <c r="A112" s="14"/>
      <c r="B112" s="56"/>
      <c r="C112" s="15"/>
      <c r="D112" s="14"/>
      <c r="E112" s="15"/>
      <c r="F112" s="21"/>
      <c r="G112" s="20"/>
    </row>
    <row r="113" spans="1:7" x14ac:dyDescent="0.2">
      <c r="A113" s="14" t="s">
        <v>233</v>
      </c>
      <c r="B113" s="56" t="s">
        <v>229</v>
      </c>
      <c r="C113" s="15" t="s">
        <v>540</v>
      </c>
      <c r="D113" s="14" t="s">
        <v>68</v>
      </c>
      <c r="E113" s="15">
        <v>1</v>
      </c>
      <c r="F113" s="16"/>
      <c r="G113" s="20"/>
    </row>
    <row r="114" spans="1:7" x14ac:dyDescent="0.2">
      <c r="A114" s="14"/>
      <c r="B114" s="56"/>
      <c r="C114" s="15"/>
      <c r="D114" s="14"/>
      <c r="E114" s="15"/>
      <c r="F114" s="16"/>
      <c r="G114" s="20"/>
    </row>
    <row r="115" spans="1:7" x14ac:dyDescent="0.2">
      <c r="A115" s="22"/>
      <c r="B115" s="22"/>
      <c r="C115" s="23"/>
      <c r="D115" s="22"/>
      <c r="E115" s="23"/>
      <c r="F115" s="24"/>
      <c r="G115" s="25"/>
    </row>
    <row r="116" spans="1:7" x14ac:dyDescent="0.2">
      <c r="A116" s="14">
        <v>1</v>
      </c>
      <c r="B116" s="14"/>
      <c r="C116" s="15" t="s">
        <v>40</v>
      </c>
      <c r="D116" s="14"/>
      <c r="E116" s="15"/>
      <c r="F116" s="16"/>
      <c r="G116" s="26"/>
    </row>
    <row r="117" spans="1:7" x14ac:dyDescent="0.2">
      <c r="A117" s="27"/>
      <c r="B117" s="27"/>
      <c r="C117" s="28"/>
      <c r="D117" s="27"/>
      <c r="E117" s="28"/>
      <c r="F117" s="29"/>
      <c r="G117" s="30"/>
    </row>
    <row r="118" spans="1:7" x14ac:dyDescent="0.2">
      <c r="A118" s="5"/>
      <c r="B118" s="5"/>
      <c r="C118" s="5"/>
      <c r="D118" s="5"/>
      <c r="E118" s="5"/>
      <c r="F118" s="6"/>
      <c r="G118" s="7"/>
    </row>
    <row r="119" spans="1:7" x14ac:dyDescent="0.2">
      <c r="A119" s="8" t="s">
        <v>0</v>
      </c>
      <c r="B119" s="8" t="s">
        <v>1</v>
      </c>
      <c r="C119" s="8" t="s">
        <v>2</v>
      </c>
      <c r="D119" s="8" t="s">
        <v>3</v>
      </c>
      <c r="E119" s="8" t="s">
        <v>4</v>
      </c>
      <c r="F119" s="9" t="s">
        <v>5</v>
      </c>
      <c r="G119" s="10" t="s">
        <v>6</v>
      </c>
    </row>
    <row r="120" spans="1:7" x14ac:dyDescent="0.2">
      <c r="A120" s="11"/>
      <c r="B120" s="11"/>
      <c r="C120" s="11"/>
      <c r="D120" s="11"/>
      <c r="E120" s="11"/>
      <c r="F120" s="12"/>
      <c r="G120" s="13"/>
    </row>
    <row r="121" spans="1:7" x14ac:dyDescent="0.2">
      <c r="A121" s="14"/>
      <c r="B121" s="14"/>
      <c r="C121" s="15"/>
      <c r="D121" s="14"/>
      <c r="E121" s="15"/>
      <c r="F121" s="16"/>
      <c r="G121" s="17"/>
    </row>
    <row r="122" spans="1:7" x14ac:dyDescent="0.2">
      <c r="A122" s="14"/>
      <c r="B122" s="14"/>
      <c r="C122" s="15" t="s">
        <v>41</v>
      </c>
      <c r="D122" s="14"/>
      <c r="E122" s="15"/>
      <c r="F122" s="16"/>
      <c r="G122" s="26"/>
    </row>
    <row r="123" spans="1:7" x14ac:dyDescent="0.2">
      <c r="A123" s="27"/>
      <c r="B123" s="27"/>
      <c r="C123" s="28"/>
      <c r="D123" s="27"/>
      <c r="E123" s="28"/>
      <c r="F123" s="29"/>
      <c r="G123" s="30"/>
    </row>
    <row r="124" spans="1:7" x14ac:dyDescent="0.2">
      <c r="A124" s="14"/>
      <c r="B124" s="14"/>
      <c r="C124" s="15"/>
      <c r="D124" s="14"/>
      <c r="E124" s="15"/>
      <c r="F124" s="16"/>
      <c r="G124" s="17"/>
    </row>
    <row r="125" spans="1:7" x14ac:dyDescent="0.2">
      <c r="A125" s="14"/>
      <c r="B125" s="14"/>
      <c r="C125" s="15"/>
      <c r="D125" s="14"/>
      <c r="E125" s="15"/>
      <c r="F125" s="16"/>
      <c r="G125" s="20"/>
    </row>
    <row r="126" spans="1:7" x14ac:dyDescent="0.2">
      <c r="A126" s="14" t="s">
        <v>234</v>
      </c>
      <c r="B126" s="14"/>
      <c r="C126" s="15" t="s">
        <v>426</v>
      </c>
      <c r="D126" s="14" t="s">
        <v>133</v>
      </c>
      <c r="E126" s="15">
        <v>1</v>
      </c>
      <c r="F126" s="21">
        <v>150000</v>
      </c>
      <c r="G126" s="26">
        <f>IF(OR(AND(E126="Prov",F126="Sum"),(F126="PC Sum")),". . . . . . . . .00",IF(ISERR(E126*F126),"",IF(E126*F126=0,"",ROUND(E126*F126,2))))</f>
        <v>150000</v>
      </c>
    </row>
    <row r="127" spans="1:7" x14ac:dyDescent="0.2">
      <c r="A127" s="14"/>
      <c r="B127" s="14"/>
      <c r="C127" s="15"/>
      <c r="D127" s="14"/>
      <c r="E127" s="15"/>
      <c r="F127" s="16"/>
      <c r="G127" s="26"/>
    </row>
    <row r="128" spans="1:7" x14ac:dyDescent="0.2">
      <c r="A128" s="14"/>
      <c r="B128" s="14"/>
      <c r="C128" s="15" t="s">
        <v>428</v>
      </c>
      <c r="D128" s="14" t="s">
        <v>136</v>
      </c>
      <c r="E128" s="76">
        <f>G126</f>
        <v>150000</v>
      </c>
      <c r="F128" s="82"/>
      <c r="G128" s="26"/>
    </row>
    <row r="129" spans="1:7" x14ac:dyDescent="0.2">
      <c r="A129" s="14"/>
      <c r="B129" s="14"/>
      <c r="C129" s="15"/>
      <c r="D129" s="14"/>
      <c r="E129" s="15"/>
      <c r="F129" s="16"/>
      <c r="G129" s="26"/>
    </row>
    <row r="130" spans="1:7" x14ac:dyDescent="0.2">
      <c r="A130" s="14"/>
      <c r="B130" s="14"/>
      <c r="C130" s="15" t="s">
        <v>427</v>
      </c>
      <c r="D130" s="14" t="s">
        <v>133</v>
      </c>
      <c r="E130" s="15">
        <v>1</v>
      </c>
      <c r="F130" s="16">
        <v>10800</v>
      </c>
      <c r="G130" s="26">
        <f>IF(OR(AND(E130="Prov",F130="Sum"),(F130="PC Sum")),". . . . . . . . .00",IF(ISERR(E130*F130),"",IF(E130*F130=0,"",ROUND(E130*F130,2))))</f>
        <v>10800</v>
      </c>
    </row>
    <row r="131" spans="1:7" x14ac:dyDescent="0.2">
      <c r="A131" s="14"/>
      <c r="B131" s="14"/>
      <c r="C131" s="15"/>
      <c r="D131" s="14"/>
      <c r="E131" s="15"/>
      <c r="F131" s="16"/>
      <c r="G131" s="26"/>
    </row>
    <row r="132" spans="1:7" x14ac:dyDescent="0.2">
      <c r="A132" s="14"/>
      <c r="B132" s="14"/>
      <c r="C132" s="15" t="s">
        <v>429</v>
      </c>
      <c r="D132" s="14" t="s">
        <v>136</v>
      </c>
      <c r="E132" s="76">
        <f>F130</f>
        <v>10800</v>
      </c>
      <c r="F132" s="82"/>
      <c r="G132" s="26"/>
    </row>
    <row r="133" spans="1:7" x14ac:dyDescent="0.2">
      <c r="A133" s="14"/>
      <c r="B133" s="14"/>
      <c r="C133" s="15"/>
      <c r="D133" s="14"/>
      <c r="E133" s="15"/>
      <c r="F133" s="16"/>
      <c r="G133" s="26"/>
    </row>
    <row r="134" spans="1:7" x14ac:dyDescent="0.2">
      <c r="A134" s="14"/>
      <c r="B134" s="14"/>
      <c r="C134" s="15" t="s">
        <v>235</v>
      </c>
      <c r="D134" s="14" t="s">
        <v>133</v>
      </c>
      <c r="E134" s="15">
        <v>1</v>
      </c>
      <c r="F134" s="21">
        <v>72000</v>
      </c>
      <c r="G134" s="26">
        <f>IF(OR(AND(E134="Prov",F134="Sum"),(F134="PC Sum")),". . . . . . . . .00",IF(ISERR(E134*F134),"",IF(E134*F134=0,"",ROUND(E134*F134,2))))</f>
        <v>72000</v>
      </c>
    </row>
    <row r="135" spans="1:7" x14ac:dyDescent="0.2">
      <c r="A135" s="14"/>
      <c r="B135" s="14"/>
      <c r="C135" s="18"/>
      <c r="D135" s="14"/>
      <c r="E135" s="15"/>
      <c r="F135" s="16"/>
      <c r="G135" s="26" t="s">
        <v>425</v>
      </c>
    </row>
    <row r="136" spans="1:7" x14ac:dyDescent="0.2">
      <c r="A136" s="14"/>
      <c r="B136" s="14"/>
      <c r="C136" s="15" t="s">
        <v>430</v>
      </c>
      <c r="D136" s="14" t="s">
        <v>136</v>
      </c>
      <c r="E136" s="76">
        <f>F134</f>
        <v>72000</v>
      </c>
      <c r="F136" s="82"/>
      <c r="G136" s="26"/>
    </row>
    <row r="137" spans="1:7" x14ac:dyDescent="0.2">
      <c r="A137" s="14"/>
      <c r="B137" s="14"/>
      <c r="C137" s="18"/>
      <c r="D137" s="14"/>
      <c r="E137" s="15"/>
      <c r="F137" s="16"/>
      <c r="G137" s="26"/>
    </row>
    <row r="138" spans="1:7" x14ac:dyDescent="0.2">
      <c r="A138" s="14"/>
      <c r="B138" s="14"/>
      <c r="C138" s="15" t="s">
        <v>512</v>
      </c>
      <c r="D138" s="14" t="s">
        <v>133</v>
      </c>
      <c r="E138" s="15">
        <v>1</v>
      </c>
      <c r="F138" s="21">
        <v>81000</v>
      </c>
      <c r="G138" s="26">
        <f>E138*F138</f>
        <v>81000</v>
      </c>
    </row>
    <row r="139" spans="1:7" x14ac:dyDescent="0.2">
      <c r="A139" s="14"/>
      <c r="B139" s="14"/>
      <c r="C139" s="15"/>
      <c r="D139" s="14"/>
      <c r="E139" s="15"/>
      <c r="F139" s="16"/>
      <c r="G139" s="26"/>
    </row>
    <row r="140" spans="1:7" x14ac:dyDescent="0.2">
      <c r="A140" s="14"/>
      <c r="B140" s="14"/>
      <c r="C140" s="15" t="s">
        <v>431</v>
      </c>
      <c r="D140" s="14" t="s">
        <v>136</v>
      </c>
      <c r="E140" s="76">
        <f>F138</f>
        <v>81000</v>
      </c>
      <c r="F140" s="82"/>
      <c r="G140" s="26"/>
    </row>
    <row r="141" spans="1:7" x14ac:dyDescent="0.2">
      <c r="A141" s="14"/>
      <c r="B141" s="14"/>
      <c r="C141" s="15"/>
      <c r="D141" s="14"/>
      <c r="E141" s="19"/>
      <c r="F141" s="21"/>
      <c r="G141" s="26"/>
    </row>
    <row r="142" spans="1:7" x14ac:dyDescent="0.2">
      <c r="A142" s="8">
        <v>1.4</v>
      </c>
      <c r="B142" s="14">
        <v>8.6999999999999993</v>
      </c>
      <c r="C142" s="18" t="s">
        <v>257</v>
      </c>
      <c r="D142" s="14"/>
      <c r="E142" s="15"/>
      <c r="F142" s="16"/>
      <c r="G142" s="26"/>
    </row>
    <row r="143" spans="1:7" x14ac:dyDescent="0.2">
      <c r="A143" s="14"/>
      <c r="B143" s="14"/>
      <c r="C143" s="15"/>
      <c r="D143" s="14"/>
      <c r="E143" s="15"/>
      <c r="F143" s="21"/>
      <c r="G143" s="26"/>
    </row>
    <row r="144" spans="1:7" x14ac:dyDescent="0.2">
      <c r="A144" s="14" t="s">
        <v>236</v>
      </c>
      <c r="B144" s="14"/>
      <c r="C144" s="15" t="s">
        <v>237</v>
      </c>
      <c r="D144" s="14" t="s">
        <v>133</v>
      </c>
      <c r="E144" s="15">
        <v>1</v>
      </c>
      <c r="F144" s="16">
        <v>150000</v>
      </c>
      <c r="G144" s="26">
        <f>E144*F144</f>
        <v>150000</v>
      </c>
    </row>
    <row r="145" spans="1:7" x14ac:dyDescent="0.2">
      <c r="A145" s="14"/>
      <c r="B145" s="14"/>
      <c r="C145" s="15"/>
      <c r="D145" s="14"/>
      <c r="E145" s="15"/>
      <c r="F145" s="21"/>
      <c r="G145" s="26"/>
    </row>
    <row r="146" spans="1:7" x14ac:dyDescent="0.2">
      <c r="A146" s="14" t="s">
        <v>238</v>
      </c>
      <c r="B146" s="14"/>
      <c r="C146" s="15" t="s">
        <v>239</v>
      </c>
      <c r="D146" s="14" t="s">
        <v>136</v>
      </c>
      <c r="E146" s="76">
        <f>F144</f>
        <v>150000</v>
      </c>
      <c r="F146" s="82"/>
      <c r="G146" s="26"/>
    </row>
    <row r="147" spans="1:7" x14ac:dyDescent="0.2">
      <c r="A147" s="14"/>
      <c r="B147" s="14"/>
      <c r="C147" s="15"/>
      <c r="D147" s="14"/>
      <c r="E147" s="15"/>
      <c r="F147" s="16"/>
      <c r="G147" s="26"/>
    </row>
    <row r="148" spans="1:7" x14ac:dyDescent="0.2">
      <c r="A148" s="14" t="s">
        <v>240</v>
      </c>
      <c r="B148" s="14"/>
      <c r="C148" s="15" t="s">
        <v>241</v>
      </c>
      <c r="D148" s="14" t="s">
        <v>133</v>
      </c>
      <c r="E148" s="15">
        <v>1</v>
      </c>
      <c r="F148" s="21">
        <v>40000</v>
      </c>
      <c r="G148" s="26">
        <f>E148*F148</f>
        <v>40000</v>
      </c>
    </row>
    <row r="149" spans="1:7" x14ac:dyDescent="0.2">
      <c r="A149" s="14"/>
      <c r="B149" s="14"/>
      <c r="C149" s="15"/>
      <c r="D149" s="14"/>
      <c r="E149" s="15"/>
      <c r="F149" s="16"/>
      <c r="G149" s="26"/>
    </row>
    <row r="150" spans="1:7" x14ac:dyDescent="0.2">
      <c r="A150" s="14" t="s">
        <v>242</v>
      </c>
      <c r="B150" s="14"/>
      <c r="C150" s="15" t="s">
        <v>243</v>
      </c>
      <c r="D150" s="14" t="s">
        <v>136</v>
      </c>
      <c r="E150" s="76">
        <f>F148</f>
        <v>40000</v>
      </c>
      <c r="F150" s="120"/>
      <c r="G150" s="26"/>
    </row>
    <row r="151" spans="1:7" x14ac:dyDescent="0.2">
      <c r="A151" s="14"/>
      <c r="B151" s="14"/>
      <c r="C151" s="15"/>
      <c r="D151" s="14"/>
      <c r="E151" s="15"/>
      <c r="F151" s="16"/>
      <c r="G151" s="26"/>
    </row>
    <row r="152" spans="1:7" x14ac:dyDescent="0.2">
      <c r="A152" s="14" t="s">
        <v>244</v>
      </c>
      <c r="B152" s="14"/>
      <c r="C152" s="15" t="s">
        <v>245</v>
      </c>
      <c r="D152" s="14" t="s">
        <v>133</v>
      </c>
      <c r="E152" s="15">
        <v>1</v>
      </c>
      <c r="F152" s="16">
        <v>50000</v>
      </c>
      <c r="G152" s="26">
        <f>E152*F152</f>
        <v>50000</v>
      </c>
    </row>
    <row r="153" spans="1:7" x14ac:dyDescent="0.2">
      <c r="A153" s="14"/>
      <c r="B153" s="14"/>
      <c r="C153" s="15"/>
      <c r="D153" s="14"/>
      <c r="E153" s="15"/>
      <c r="F153" s="16"/>
      <c r="G153" s="26"/>
    </row>
    <row r="154" spans="1:7" x14ac:dyDescent="0.2">
      <c r="A154" s="14" t="s">
        <v>246</v>
      </c>
      <c r="B154" s="14"/>
      <c r="C154" s="15" t="s">
        <v>247</v>
      </c>
      <c r="D154" s="14" t="s">
        <v>136</v>
      </c>
      <c r="E154" s="76">
        <f>F152</f>
        <v>50000</v>
      </c>
      <c r="F154" s="82"/>
      <c r="G154" s="26"/>
    </row>
    <row r="155" spans="1:7" x14ac:dyDescent="0.2">
      <c r="A155" s="14"/>
      <c r="B155" s="14"/>
      <c r="C155" s="18"/>
      <c r="D155" s="14"/>
      <c r="E155" s="15"/>
      <c r="F155" s="16"/>
      <c r="G155" s="26"/>
    </row>
    <row r="156" spans="1:7" x14ac:dyDescent="0.2">
      <c r="A156" s="14" t="s">
        <v>248</v>
      </c>
      <c r="B156" s="14" t="s">
        <v>249</v>
      </c>
      <c r="C156" s="15" t="s">
        <v>250</v>
      </c>
      <c r="D156" s="14" t="s">
        <v>17</v>
      </c>
      <c r="E156" s="15">
        <v>10</v>
      </c>
      <c r="F156" s="16"/>
      <c r="G156" s="26"/>
    </row>
    <row r="157" spans="1:7" x14ac:dyDescent="0.2">
      <c r="A157" s="14"/>
      <c r="B157" s="14"/>
      <c r="C157" s="15"/>
      <c r="D157" s="14"/>
      <c r="E157" s="15"/>
      <c r="F157" s="21"/>
      <c r="G157" s="26"/>
    </row>
    <row r="158" spans="1:7" x14ac:dyDescent="0.2">
      <c r="A158" s="14" t="s">
        <v>251</v>
      </c>
      <c r="B158" s="14" t="s">
        <v>249</v>
      </c>
      <c r="C158" s="15" t="s">
        <v>252</v>
      </c>
      <c r="D158" s="14" t="s">
        <v>68</v>
      </c>
      <c r="E158" s="15">
        <v>1</v>
      </c>
      <c r="F158" s="16"/>
      <c r="G158" s="26"/>
    </row>
    <row r="159" spans="1:7" x14ac:dyDescent="0.2">
      <c r="A159" s="14"/>
      <c r="B159" s="14"/>
      <c r="C159" s="15"/>
      <c r="D159" s="14"/>
      <c r="E159" s="15"/>
      <c r="F159" s="16"/>
      <c r="G159" s="26"/>
    </row>
    <row r="160" spans="1:7" x14ac:dyDescent="0.2">
      <c r="A160" s="14" t="s">
        <v>253</v>
      </c>
      <c r="B160" s="14" t="s">
        <v>254</v>
      </c>
      <c r="C160" s="15" t="s">
        <v>255</v>
      </c>
      <c r="D160" s="14" t="s">
        <v>68</v>
      </c>
      <c r="E160" s="15">
        <v>1</v>
      </c>
      <c r="F160" s="21"/>
      <c r="G160" s="26"/>
    </row>
    <row r="161" spans="1:7" x14ac:dyDescent="0.2">
      <c r="A161" s="14"/>
      <c r="B161" s="14"/>
      <c r="C161" s="15"/>
      <c r="D161" s="14"/>
      <c r="E161" s="15"/>
      <c r="F161" s="16"/>
      <c r="G161" s="26"/>
    </row>
    <row r="162" spans="1:7" x14ac:dyDescent="0.2">
      <c r="A162" s="14"/>
      <c r="B162" s="14"/>
      <c r="C162" s="15"/>
      <c r="D162" s="14"/>
      <c r="E162" s="15"/>
      <c r="F162" s="16"/>
      <c r="G162" s="26"/>
    </row>
    <row r="163" spans="1:7" x14ac:dyDescent="0.2">
      <c r="A163" s="14"/>
      <c r="B163" s="14"/>
      <c r="C163" s="15"/>
      <c r="D163" s="14"/>
      <c r="E163" s="15"/>
      <c r="F163" s="16"/>
      <c r="G163" s="26"/>
    </row>
    <row r="164" spans="1:7" x14ac:dyDescent="0.2">
      <c r="A164" s="14"/>
      <c r="B164" s="14"/>
      <c r="C164" s="15"/>
      <c r="D164" s="14"/>
      <c r="E164" s="15"/>
      <c r="F164" s="16"/>
      <c r="G164" s="26"/>
    </row>
    <row r="165" spans="1:7" x14ac:dyDescent="0.2">
      <c r="A165" s="14"/>
      <c r="B165" s="14"/>
      <c r="C165" s="15"/>
      <c r="D165" s="14"/>
      <c r="E165" s="15"/>
      <c r="F165" s="21"/>
      <c r="G165" s="26"/>
    </row>
    <row r="166" spans="1:7" x14ac:dyDescent="0.2">
      <c r="A166" s="14"/>
      <c r="B166" s="14"/>
      <c r="C166" s="15"/>
      <c r="D166" s="14"/>
      <c r="E166" s="15"/>
      <c r="F166" s="21"/>
      <c r="G166" s="26"/>
    </row>
    <row r="167" spans="1:7" x14ac:dyDescent="0.2">
      <c r="A167" s="14"/>
      <c r="B167" s="14"/>
      <c r="C167" s="15"/>
      <c r="D167" s="14"/>
      <c r="E167" s="15"/>
      <c r="F167" s="21"/>
      <c r="G167" s="26"/>
    </row>
    <row r="168" spans="1:7" x14ac:dyDescent="0.2">
      <c r="A168" s="14"/>
      <c r="B168" s="14"/>
      <c r="C168" s="15"/>
      <c r="D168" s="14"/>
      <c r="E168" s="15"/>
      <c r="F168" s="16"/>
      <c r="G168" s="26"/>
    </row>
    <row r="169" spans="1:7" x14ac:dyDescent="0.2">
      <c r="A169" s="14"/>
      <c r="B169" s="14"/>
      <c r="C169" s="15"/>
      <c r="D169" s="14"/>
      <c r="E169" s="15"/>
      <c r="F169" s="21"/>
      <c r="G169" s="26"/>
    </row>
    <row r="170" spans="1:7" x14ac:dyDescent="0.2">
      <c r="A170" s="14"/>
      <c r="B170" s="14"/>
      <c r="C170" s="15"/>
      <c r="D170" s="14"/>
      <c r="E170" s="15"/>
      <c r="F170" s="16"/>
      <c r="G170" s="26"/>
    </row>
    <row r="171" spans="1:7" x14ac:dyDescent="0.2">
      <c r="A171" s="14"/>
      <c r="B171" s="14"/>
      <c r="C171" s="15"/>
      <c r="D171" s="14"/>
      <c r="E171" s="15"/>
      <c r="F171" s="21"/>
      <c r="G171" s="26"/>
    </row>
    <row r="172" spans="1:7" x14ac:dyDescent="0.2">
      <c r="A172" s="14"/>
      <c r="B172" s="14"/>
      <c r="C172" s="15"/>
      <c r="D172" s="14"/>
      <c r="E172" s="15"/>
      <c r="F172" s="16"/>
      <c r="G172" s="26"/>
    </row>
    <row r="173" spans="1:7" x14ac:dyDescent="0.2">
      <c r="A173" s="14"/>
      <c r="B173" s="14"/>
      <c r="C173" s="15"/>
      <c r="D173" s="14"/>
      <c r="E173" s="15"/>
      <c r="F173" s="21"/>
      <c r="G173" s="26"/>
    </row>
    <row r="174" spans="1:7" x14ac:dyDescent="0.2">
      <c r="A174" s="14"/>
      <c r="B174" s="14"/>
      <c r="C174" s="15"/>
      <c r="D174" s="14"/>
      <c r="E174" s="15"/>
      <c r="F174" s="16"/>
      <c r="G174" s="26"/>
    </row>
    <row r="175" spans="1:7" x14ac:dyDescent="0.2">
      <c r="A175" s="22"/>
      <c r="B175" s="22"/>
      <c r="C175" s="23"/>
      <c r="D175" s="22"/>
      <c r="E175" s="23"/>
      <c r="F175" s="24"/>
      <c r="G175" s="118"/>
    </row>
    <row r="176" spans="1:7" x14ac:dyDescent="0.2">
      <c r="A176" s="14">
        <v>1</v>
      </c>
      <c r="B176" s="14"/>
      <c r="C176" s="15" t="s">
        <v>137</v>
      </c>
      <c r="D176" s="14"/>
      <c r="E176" s="15"/>
      <c r="F176" s="16"/>
      <c r="G176" s="26"/>
    </row>
    <row r="177" spans="1:7" x14ac:dyDescent="0.2">
      <c r="A177" s="27"/>
      <c r="B177" s="27"/>
      <c r="C177" s="28"/>
      <c r="D177" s="27"/>
      <c r="E177" s="28"/>
      <c r="F177" s="29"/>
      <c r="G177" s="119"/>
    </row>
    <row r="178" spans="1:7" x14ac:dyDescent="0.2">
      <c r="A178" s="35"/>
      <c r="B178" s="35"/>
      <c r="C178" s="36"/>
      <c r="D178" s="35"/>
      <c r="E178" s="36"/>
      <c r="F178" s="37"/>
      <c r="G178" s="77"/>
    </row>
    <row r="179" spans="1:7" x14ac:dyDescent="0.2">
      <c r="A179" s="39"/>
      <c r="B179" s="39"/>
      <c r="C179" s="39"/>
      <c r="D179" s="39"/>
      <c r="E179" s="39"/>
      <c r="F179" s="40"/>
      <c r="G179" s="41"/>
    </row>
    <row r="180" spans="1:7" x14ac:dyDescent="0.2">
      <c r="A180" s="39"/>
      <c r="B180" s="39"/>
      <c r="C180" s="39"/>
      <c r="D180" s="39"/>
      <c r="E180" s="39"/>
      <c r="F180" s="40"/>
      <c r="G180" s="41"/>
    </row>
    <row r="181" spans="1:7" x14ac:dyDescent="0.2">
      <c r="A181" s="39"/>
      <c r="B181" s="39"/>
      <c r="C181" s="39"/>
      <c r="D181" s="39"/>
      <c r="E181" s="39"/>
      <c r="F181" s="40"/>
      <c r="G181" s="41"/>
    </row>
    <row r="182" spans="1:7" x14ac:dyDescent="0.2">
      <c r="A182" s="42"/>
      <c r="B182" s="42"/>
      <c r="C182" s="43"/>
      <c r="D182" s="42"/>
      <c r="E182" s="43"/>
      <c r="F182" s="44"/>
      <c r="G182" s="45"/>
    </row>
    <row r="183" spans="1:7" x14ac:dyDescent="0.2">
      <c r="A183" s="42"/>
      <c r="B183" s="42"/>
      <c r="C183" s="43"/>
      <c r="D183" s="42"/>
      <c r="E183" s="43"/>
      <c r="F183" s="44"/>
      <c r="G183" s="46"/>
    </row>
    <row r="184" spans="1:7" x14ac:dyDescent="0.2">
      <c r="A184" s="42"/>
      <c r="B184" s="42"/>
      <c r="C184" s="43"/>
      <c r="D184" s="42"/>
      <c r="E184" s="43"/>
      <c r="F184" s="44"/>
      <c r="G184" s="45"/>
    </row>
    <row r="185" spans="1:7" x14ac:dyDescent="0.2">
      <c r="A185" s="42"/>
      <c r="B185" s="42"/>
      <c r="C185" s="43"/>
      <c r="D185" s="42"/>
      <c r="E185" s="43"/>
      <c r="F185" s="44"/>
      <c r="G185" s="45"/>
    </row>
    <row r="186" spans="1:7" x14ac:dyDescent="0.2">
      <c r="A186" s="42"/>
      <c r="B186" s="42"/>
      <c r="C186" s="47"/>
      <c r="D186" s="42"/>
      <c r="E186" s="43"/>
      <c r="F186" s="44"/>
      <c r="G186" s="48"/>
    </row>
    <row r="187" spans="1:7" x14ac:dyDescent="0.2">
      <c r="A187" s="42"/>
      <c r="B187" s="42"/>
      <c r="C187" s="43"/>
      <c r="D187" s="42"/>
      <c r="E187" s="43"/>
      <c r="F187" s="44"/>
      <c r="G187" s="48"/>
    </row>
    <row r="188" spans="1:7" x14ac:dyDescent="0.2">
      <c r="A188" s="42"/>
      <c r="B188" s="42"/>
      <c r="C188" s="43"/>
      <c r="D188" s="42"/>
      <c r="E188" s="43"/>
      <c r="F188" s="49"/>
      <c r="G188" s="48"/>
    </row>
    <row r="189" spans="1:7" x14ac:dyDescent="0.2">
      <c r="A189" s="42"/>
      <c r="B189" s="42"/>
      <c r="C189" s="43"/>
      <c r="D189" s="42"/>
      <c r="E189" s="43"/>
      <c r="F189" s="44"/>
      <c r="G189" s="48"/>
    </row>
    <row r="190" spans="1:7" x14ac:dyDescent="0.2">
      <c r="A190" s="42"/>
      <c r="B190" s="42"/>
      <c r="C190" s="43"/>
      <c r="D190" s="42"/>
      <c r="E190" s="43"/>
      <c r="F190" s="44"/>
      <c r="G190" s="48"/>
    </row>
    <row r="191" spans="1:7" x14ac:dyDescent="0.2">
      <c r="A191" s="42"/>
      <c r="B191" s="42"/>
      <c r="C191" s="43"/>
      <c r="D191" s="42"/>
      <c r="E191" s="43"/>
      <c r="F191" s="49"/>
      <c r="G191" s="48"/>
    </row>
    <row r="192" spans="1:7" x14ac:dyDescent="0.2">
      <c r="A192" s="42"/>
      <c r="B192" s="42"/>
      <c r="C192" s="43"/>
      <c r="D192" s="42"/>
      <c r="E192" s="43"/>
      <c r="F192" s="44"/>
      <c r="G192" s="48"/>
    </row>
    <row r="193" spans="1:7" x14ac:dyDescent="0.2">
      <c r="A193" s="42"/>
      <c r="B193" s="42"/>
      <c r="C193" s="43"/>
      <c r="D193" s="42"/>
      <c r="E193" s="43"/>
      <c r="F193" s="44"/>
      <c r="G193" s="48"/>
    </row>
    <row r="194" spans="1:7" x14ac:dyDescent="0.2">
      <c r="A194" s="42"/>
      <c r="B194" s="42"/>
      <c r="C194" s="43"/>
      <c r="D194" s="42"/>
      <c r="E194" s="43"/>
      <c r="F194" s="49"/>
      <c r="G194" s="48"/>
    </row>
    <row r="195" spans="1:7" x14ac:dyDescent="0.2">
      <c r="A195" s="42"/>
      <c r="B195" s="42"/>
      <c r="C195" s="43"/>
      <c r="D195" s="42"/>
      <c r="E195" s="43"/>
      <c r="F195" s="44"/>
      <c r="G195" s="48"/>
    </row>
    <row r="196" spans="1:7" x14ac:dyDescent="0.2">
      <c r="A196" s="42"/>
      <c r="B196" s="42"/>
      <c r="C196" s="43"/>
      <c r="D196" s="42"/>
      <c r="E196" s="43"/>
      <c r="F196" s="44"/>
      <c r="G196" s="48"/>
    </row>
    <row r="197" spans="1:7" x14ac:dyDescent="0.2">
      <c r="A197" s="42"/>
      <c r="B197" s="42"/>
      <c r="C197" s="43"/>
      <c r="D197" s="42"/>
      <c r="E197" s="43"/>
      <c r="F197" s="49"/>
      <c r="G197" s="48"/>
    </row>
    <row r="198" spans="1:7" x14ac:dyDescent="0.2">
      <c r="A198" s="42"/>
      <c r="B198" s="42"/>
      <c r="C198" s="47"/>
      <c r="D198" s="42"/>
      <c r="E198" s="43"/>
      <c r="F198" s="44"/>
      <c r="G198" s="48"/>
    </row>
    <row r="199" spans="1:7" x14ac:dyDescent="0.2">
      <c r="A199" s="42"/>
      <c r="B199" s="42"/>
      <c r="C199" s="43"/>
      <c r="D199" s="42"/>
      <c r="E199" s="43"/>
      <c r="F199" s="49"/>
      <c r="G199" s="48"/>
    </row>
    <row r="200" spans="1:7" x14ac:dyDescent="0.2">
      <c r="A200" s="42"/>
      <c r="B200" s="42"/>
      <c r="C200" s="43"/>
      <c r="D200" s="42"/>
      <c r="E200" s="43"/>
      <c r="F200" s="44"/>
      <c r="G200" s="48"/>
    </row>
    <row r="201" spans="1:7" x14ac:dyDescent="0.2">
      <c r="A201" s="42"/>
      <c r="B201" s="42"/>
      <c r="C201" s="43"/>
      <c r="D201" s="42"/>
      <c r="E201" s="43"/>
      <c r="F201" s="44"/>
      <c r="G201" s="48"/>
    </row>
    <row r="202" spans="1:7" x14ac:dyDescent="0.2">
      <c r="A202" s="42"/>
      <c r="B202" s="42"/>
      <c r="C202" s="43"/>
      <c r="D202" s="42"/>
      <c r="E202" s="50"/>
      <c r="F202" s="49"/>
      <c r="G202" s="48"/>
    </row>
    <row r="203" spans="1:7" x14ac:dyDescent="0.2">
      <c r="A203" s="42"/>
      <c r="B203" s="42"/>
      <c r="C203" s="43"/>
      <c r="D203" s="42"/>
      <c r="E203" s="43"/>
      <c r="F203" s="44"/>
      <c r="G203" s="48"/>
    </row>
    <row r="204" spans="1:7" x14ac:dyDescent="0.2">
      <c r="A204" s="42"/>
      <c r="B204" s="42"/>
      <c r="C204" s="47"/>
      <c r="D204" s="42"/>
      <c r="E204" s="43"/>
      <c r="F204" s="44"/>
      <c r="G204" s="48"/>
    </row>
    <row r="205" spans="1:7" x14ac:dyDescent="0.2">
      <c r="A205" s="42"/>
      <c r="B205" s="42"/>
      <c r="C205" s="47"/>
      <c r="D205" s="42"/>
      <c r="E205" s="43"/>
      <c r="F205" s="44"/>
      <c r="G205" s="48"/>
    </row>
    <row r="206" spans="1:7" x14ac:dyDescent="0.2">
      <c r="A206" s="42"/>
      <c r="B206" s="42"/>
      <c r="C206" s="43"/>
      <c r="D206" s="42"/>
      <c r="E206" s="43"/>
      <c r="F206" s="44"/>
      <c r="G206" s="48"/>
    </row>
    <row r="207" spans="1:7" x14ac:dyDescent="0.2">
      <c r="A207" s="42"/>
      <c r="B207" s="42"/>
      <c r="C207" s="43"/>
      <c r="D207" s="42"/>
      <c r="E207" s="43"/>
      <c r="F207" s="49"/>
      <c r="G207" s="48"/>
    </row>
    <row r="208" spans="1:7" x14ac:dyDescent="0.2">
      <c r="A208" s="42"/>
      <c r="B208" s="42"/>
      <c r="C208" s="43"/>
      <c r="D208" s="42"/>
      <c r="E208" s="43"/>
      <c r="F208" s="44"/>
      <c r="G208" s="48"/>
    </row>
    <row r="209" spans="1:7" x14ac:dyDescent="0.2">
      <c r="A209" s="42"/>
      <c r="B209" s="42"/>
      <c r="C209" s="43"/>
      <c r="D209" s="42"/>
      <c r="E209" s="43"/>
      <c r="F209" s="44"/>
      <c r="G209" s="48"/>
    </row>
    <row r="210" spans="1:7" x14ac:dyDescent="0.2">
      <c r="A210" s="42"/>
      <c r="B210" s="42"/>
      <c r="C210" s="43"/>
      <c r="D210" s="42"/>
      <c r="E210" s="43"/>
      <c r="F210" s="49"/>
      <c r="G210" s="48"/>
    </row>
    <row r="211" spans="1:7" x14ac:dyDescent="0.2">
      <c r="A211" s="42"/>
      <c r="B211" s="42"/>
      <c r="C211" s="43"/>
      <c r="D211" s="42"/>
      <c r="E211" s="43"/>
      <c r="F211" s="44"/>
      <c r="G211" s="48"/>
    </row>
    <row r="212" spans="1:7" x14ac:dyDescent="0.2">
      <c r="A212" s="42"/>
      <c r="B212" s="42"/>
      <c r="C212" s="43"/>
      <c r="D212" s="42"/>
      <c r="E212" s="43"/>
      <c r="F212" s="44"/>
      <c r="G212" s="48"/>
    </row>
    <row r="213" spans="1:7" x14ac:dyDescent="0.2">
      <c r="A213" s="42"/>
      <c r="B213" s="42"/>
      <c r="C213" s="43"/>
      <c r="D213" s="42"/>
      <c r="E213" s="43"/>
      <c r="F213" s="49"/>
      <c r="G213" s="48"/>
    </row>
    <row r="214" spans="1:7" x14ac:dyDescent="0.2">
      <c r="A214" s="42"/>
      <c r="B214" s="42"/>
      <c r="C214" s="43"/>
      <c r="D214" s="42"/>
      <c r="E214" s="43"/>
      <c r="F214" s="44"/>
      <c r="G214" s="48"/>
    </row>
    <row r="215" spans="1:7" x14ac:dyDescent="0.2">
      <c r="A215" s="42"/>
      <c r="B215" s="42"/>
      <c r="C215" s="43"/>
      <c r="D215" s="42"/>
      <c r="E215" s="43"/>
      <c r="F215" s="44"/>
      <c r="G215" s="48"/>
    </row>
    <row r="216" spans="1:7" x14ac:dyDescent="0.2">
      <c r="A216" s="42"/>
      <c r="B216" s="42"/>
      <c r="C216" s="43"/>
      <c r="D216" s="42"/>
      <c r="E216" s="43"/>
      <c r="F216" s="49"/>
      <c r="G216" s="48"/>
    </row>
    <row r="217" spans="1:7" x14ac:dyDescent="0.2">
      <c r="A217" s="42"/>
      <c r="B217" s="42"/>
      <c r="C217" s="43"/>
      <c r="D217" s="42"/>
      <c r="E217" s="43"/>
      <c r="F217" s="44"/>
      <c r="G217" s="48"/>
    </row>
    <row r="218" spans="1:7" x14ac:dyDescent="0.2">
      <c r="A218" s="42"/>
      <c r="B218" s="42"/>
      <c r="C218" s="43"/>
      <c r="D218" s="42"/>
      <c r="E218" s="43"/>
      <c r="F218" s="44"/>
      <c r="G218" s="48"/>
    </row>
    <row r="219" spans="1:7" x14ac:dyDescent="0.2">
      <c r="A219" s="42"/>
      <c r="B219" s="42"/>
      <c r="C219" s="43"/>
      <c r="D219" s="42"/>
      <c r="E219" s="43"/>
      <c r="F219" s="49"/>
      <c r="G219" s="48"/>
    </row>
    <row r="220" spans="1:7" x14ac:dyDescent="0.2">
      <c r="A220" s="42"/>
      <c r="B220" s="42"/>
      <c r="C220" s="43"/>
      <c r="D220" s="42"/>
      <c r="E220" s="43"/>
      <c r="F220" s="44"/>
      <c r="G220" s="48"/>
    </row>
    <row r="221" spans="1:7" x14ac:dyDescent="0.2">
      <c r="A221" s="42"/>
      <c r="B221" s="42"/>
      <c r="C221" s="43"/>
      <c r="D221" s="42"/>
      <c r="E221" s="43"/>
      <c r="F221" s="49"/>
      <c r="G221" s="48"/>
    </row>
    <row r="222" spans="1:7" x14ac:dyDescent="0.2">
      <c r="A222" s="42"/>
      <c r="B222" s="42"/>
      <c r="C222" s="43"/>
      <c r="D222" s="42"/>
      <c r="E222" s="43"/>
      <c r="F222" s="44"/>
      <c r="G222" s="48"/>
    </row>
    <row r="223" spans="1:7" x14ac:dyDescent="0.2">
      <c r="A223" s="42"/>
      <c r="B223" s="42"/>
      <c r="C223" s="43"/>
      <c r="D223" s="42"/>
      <c r="E223" s="43"/>
      <c r="F223" s="49"/>
      <c r="G223" s="48"/>
    </row>
    <row r="224" spans="1:7" x14ac:dyDescent="0.2">
      <c r="A224" s="42"/>
      <c r="B224" s="42"/>
      <c r="C224" s="47"/>
      <c r="D224" s="42"/>
      <c r="E224" s="43"/>
      <c r="F224" s="44"/>
      <c r="G224" s="48"/>
    </row>
    <row r="225" spans="1:7" x14ac:dyDescent="0.2">
      <c r="A225" s="51"/>
      <c r="B225" s="42"/>
      <c r="C225" s="47"/>
      <c r="D225" s="42"/>
      <c r="E225" s="43"/>
      <c r="F225" s="44"/>
      <c r="G225" s="48"/>
    </row>
    <row r="226" spans="1:7" x14ac:dyDescent="0.2">
      <c r="A226" s="42"/>
      <c r="B226" s="42"/>
      <c r="C226" s="43"/>
      <c r="D226" s="42"/>
      <c r="E226" s="43"/>
      <c r="F226" s="44"/>
      <c r="G226" s="48"/>
    </row>
    <row r="227" spans="1:7" x14ac:dyDescent="0.2">
      <c r="A227" s="42"/>
      <c r="B227" s="42"/>
      <c r="C227" s="43"/>
      <c r="D227" s="42"/>
      <c r="E227" s="43"/>
      <c r="F227" s="49"/>
      <c r="G227" s="48"/>
    </row>
    <row r="228" spans="1:7" x14ac:dyDescent="0.2">
      <c r="A228" s="42"/>
      <c r="B228" s="42"/>
      <c r="C228" s="43"/>
      <c r="D228" s="42"/>
      <c r="E228" s="43"/>
      <c r="F228" s="44"/>
      <c r="G228" s="48"/>
    </row>
    <row r="229" spans="1:7" x14ac:dyDescent="0.2">
      <c r="A229" s="42"/>
      <c r="B229" s="42"/>
      <c r="C229" s="43"/>
      <c r="D229" s="42"/>
      <c r="E229" s="43"/>
      <c r="F229" s="44"/>
      <c r="G229" s="48"/>
    </row>
    <row r="230" spans="1:7" x14ac:dyDescent="0.2">
      <c r="A230" s="42"/>
      <c r="B230" s="42"/>
      <c r="C230" s="43"/>
      <c r="D230" s="42"/>
      <c r="E230" s="43"/>
      <c r="F230" s="49"/>
      <c r="G230" s="48"/>
    </row>
    <row r="231" spans="1:7" x14ac:dyDescent="0.2">
      <c r="A231" s="42"/>
      <c r="B231" s="42"/>
      <c r="C231" s="43"/>
      <c r="D231" s="42"/>
      <c r="E231" s="43"/>
      <c r="F231" s="44"/>
      <c r="G231" s="48"/>
    </row>
    <row r="232" spans="1:7" x14ac:dyDescent="0.2">
      <c r="A232" s="42"/>
      <c r="B232" s="42"/>
      <c r="C232" s="43"/>
      <c r="D232" s="42"/>
      <c r="E232" s="43"/>
      <c r="F232" s="44"/>
      <c r="G232" s="48"/>
    </row>
    <row r="233" spans="1:7" x14ac:dyDescent="0.2">
      <c r="A233" s="52"/>
      <c r="B233" s="42"/>
      <c r="C233" s="47"/>
      <c r="D233" s="42"/>
      <c r="E233" s="43"/>
      <c r="F233" s="44"/>
      <c r="G233" s="48"/>
    </row>
    <row r="234" spans="1:7" x14ac:dyDescent="0.2">
      <c r="A234" s="42"/>
      <c r="B234" s="42"/>
      <c r="C234" s="43"/>
      <c r="D234" s="42"/>
      <c r="E234" s="43"/>
      <c r="F234" s="44"/>
      <c r="G234" s="48"/>
    </row>
    <row r="235" spans="1:7" x14ac:dyDescent="0.2">
      <c r="A235" s="42"/>
      <c r="B235" s="42"/>
      <c r="C235" s="43"/>
      <c r="D235" s="42"/>
      <c r="E235" s="43"/>
      <c r="F235" s="49"/>
      <c r="G235" s="48"/>
    </row>
    <row r="236" spans="1:7" x14ac:dyDescent="0.2">
      <c r="A236" s="42"/>
      <c r="B236" s="42"/>
      <c r="C236" s="43"/>
      <c r="D236" s="42"/>
      <c r="E236" s="43"/>
      <c r="F236" s="44"/>
      <c r="G236" s="48"/>
    </row>
    <row r="237" spans="1:7" x14ac:dyDescent="0.2">
      <c r="A237" s="42"/>
      <c r="B237" s="42"/>
      <c r="C237" s="43"/>
      <c r="D237" s="42"/>
      <c r="E237" s="43"/>
      <c r="F237" s="44"/>
      <c r="G237" s="48"/>
    </row>
    <row r="238" spans="1:7" x14ac:dyDescent="0.2">
      <c r="A238" s="42"/>
      <c r="B238" s="42"/>
      <c r="C238" s="43"/>
      <c r="D238" s="42"/>
      <c r="E238" s="43"/>
      <c r="F238" s="49"/>
      <c r="G238" s="48"/>
    </row>
    <row r="239" spans="1:7" x14ac:dyDescent="0.2">
      <c r="A239" s="42"/>
      <c r="B239" s="42"/>
      <c r="C239" s="43"/>
      <c r="D239" s="42"/>
      <c r="E239" s="43"/>
      <c r="F239" s="44"/>
      <c r="G239" s="48"/>
    </row>
    <row r="240" spans="1:7" x14ac:dyDescent="0.2">
      <c r="A240" s="42"/>
      <c r="B240" s="42"/>
      <c r="C240" s="43"/>
      <c r="D240" s="42"/>
      <c r="E240" s="43"/>
      <c r="F240" s="44"/>
      <c r="G240" s="48"/>
    </row>
    <row r="241" spans="1:7" x14ac:dyDescent="0.2">
      <c r="A241" s="42"/>
      <c r="B241" s="42"/>
      <c r="C241" s="47"/>
      <c r="D241" s="42"/>
      <c r="E241" s="43"/>
      <c r="F241" s="44"/>
      <c r="G241" s="48"/>
    </row>
    <row r="242" spans="1:7" x14ac:dyDescent="0.2">
      <c r="A242" s="42"/>
      <c r="B242" s="42"/>
      <c r="C242" s="43"/>
      <c r="D242" s="42"/>
      <c r="E242" s="43"/>
      <c r="F242" s="44"/>
      <c r="G242" s="48"/>
    </row>
    <row r="243" spans="1:7" x14ac:dyDescent="0.2">
      <c r="A243" s="42"/>
      <c r="B243" s="42"/>
      <c r="C243" s="43"/>
      <c r="D243" s="42"/>
      <c r="E243" s="43"/>
      <c r="F243" s="49"/>
      <c r="G243" s="48"/>
    </row>
    <row r="244" spans="1:7" x14ac:dyDescent="0.2">
      <c r="A244" s="42"/>
      <c r="B244" s="42"/>
      <c r="C244" s="43"/>
      <c r="D244" s="42"/>
      <c r="E244" s="43"/>
      <c r="F244" s="44"/>
      <c r="G244" s="48"/>
    </row>
    <row r="245" spans="1:7" x14ac:dyDescent="0.2">
      <c r="A245" s="42"/>
      <c r="B245" s="42"/>
      <c r="C245" s="43"/>
      <c r="D245" s="42"/>
      <c r="E245" s="43"/>
      <c r="F245" s="44"/>
      <c r="G245" s="48"/>
    </row>
    <row r="246" spans="1:7" x14ac:dyDescent="0.2">
      <c r="A246" s="42"/>
      <c r="B246" s="42"/>
      <c r="C246" s="43"/>
      <c r="D246" s="42"/>
      <c r="E246" s="43"/>
      <c r="F246" s="49"/>
      <c r="G246" s="48"/>
    </row>
    <row r="247" spans="1:7" x14ac:dyDescent="0.2">
      <c r="A247" s="42"/>
      <c r="B247" s="42"/>
      <c r="C247" s="43"/>
      <c r="D247" s="42"/>
      <c r="E247" s="43"/>
      <c r="F247" s="44"/>
      <c r="G247" s="48"/>
    </row>
    <row r="248" spans="1:7" x14ac:dyDescent="0.2">
      <c r="A248" s="42"/>
      <c r="B248" s="42"/>
      <c r="C248" s="43"/>
      <c r="D248" s="42"/>
      <c r="E248" s="43"/>
      <c r="F248" s="44"/>
      <c r="G248" s="48"/>
    </row>
    <row r="249" spans="1:7" x14ac:dyDescent="0.2">
      <c r="A249" s="42"/>
      <c r="B249" s="42"/>
      <c r="C249" s="43"/>
      <c r="D249" s="42"/>
      <c r="E249" s="43"/>
      <c r="F249" s="44"/>
      <c r="G249" s="48"/>
    </row>
    <row r="250" spans="1:7" x14ac:dyDescent="0.2">
      <c r="A250" s="42"/>
      <c r="B250" s="42"/>
      <c r="C250" s="43"/>
      <c r="D250" s="42"/>
      <c r="E250" s="43"/>
      <c r="F250" s="44"/>
      <c r="G250" s="45"/>
    </row>
    <row r="251" spans="1:7" x14ac:dyDescent="0.2">
      <c r="A251" s="42"/>
      <c r="B251" s="42"/>
      <c r="C251" s="43"/>
      <c r="D251" s="42"/>
      <c r="E251" s="43"/>
      <c r="F251" s="44"/>
      <c r="G251" s="46"/>
    </row>
    <row r="252" spans="1:7" x14ac:dyDescent="0.2">
      <c r="A252" s="42"/>
      <c r="B252" s="42"/>
      <c r="C252" s="43"/>
      <c r="D252" s="42"/>
      <c r="E252" s="43"/>
      <c r="F252" s="44"/>
      <c r="G252" s="45"/>
    </row>
    <row r="253" spans="1:7" x14ac:dyDescent="0.2">
      <c r="A253" s="42"/>
      <c r="B253" s="42"/>
      <c r="C253" s="43"/>
      <c r="D253" s="42"/>
      <c r="E253" s="43"/>
      <c r="F253" s="44"/>
      <c r="G253" s="45"/>
    </row>
    <row r="254" spans="1:7" x14ac:dyDescent="0.2">
      <c r="A254" s="39"/>
      <c r="B254" s="39"/>
      <c r="C254" s="39"/>
      <c r="D254" s="39"/>
      <c r="E254" s="39"/>
      <c r="F254" s="40"/>
      <c r="G254" s="41"/>
    </row>
    <row r="255" spans="1:7" x14ac:dyDescent="0.2">
      <c r="A255" s="39"/>
      <c r="B255" s="39"/>
      <c r="C255" s="39"/>
      <c r="D255" s="39"/>
      <c r="E255" s="39"/>
      <c r="F255" s="40"/>
      <c r="G255" s="41"/>
    </row>
    <row r="256" spans="1:7" x14ac:dyDescent="0.2">
      <c r="A256" s="39"/>
      <c r="B256" s="39"/>
      <c r="C256" s="39"/>
      <c r="D256" s="39"/>
      <c r="E256" s="39"/>
      <c r="F256" s="40"/>
      <c r="G256" s="41"/>
    </row>
    <row r="257" spans="1:7" x14ac:dyDescent="0.2">
      <c r="A257" s="42"/>
      <c r="B257" s="42"/>
      <c r="C257" s="43"/>
      <c r="D257" s="42"/>
      <c r="E257" s="43"/>
      <c r="F257" s="44"/>
      <c r="G257" s="45"/>
    </row>
    <row r="258" spans="1:7" x14ac:dyDescent="0.2">
      <c r="A258" s="42"/>
      <c r="B258" s="42"/>
      <c r="C258" s="43"/>
      <c r="D258" s="42"/>
      <c r="E258" s="43"/>
      <c r="F258" s="44"/>
      <c r="G258" s="46"/>
    </row>
    <row r="259" spans="1:7" x14ac:dyDescent="0.2">
      <c r="A259" s="42"/>
      <c r="B259" s="42"/>
      <c r="C259" s="43"/>
      <c r="D259" s="42"/>
      <c r="E259" s="43"/>
      <c r="F259" s="44"/>
      <c r="G259" s="45"/>
    </row>
    <row r="260" spans="1:7" x14ac:dyDescent="0.2">
      <c r="A260" s="42"/>
      <c r="B260" s="42"/>
      <c r="C260" s="43"/>
      <c r="D260" s="42"/>
      <c r="E260" s="43"/>
      <c r="F260" s="44"/>
      <c r="G260" s="45"/>
    </row>
    <row r="261" spans="1:7" x14ac:dyDescent="0.2">
      <c r="A261" s="42"/>
      <c r="B261" s="42"/>
      <c r="C261" s="47"/>
      <c r="D261" s="42"/>
      <c r="E261" s="43"/>
      <c r="F261" s="44"/>
      <c r="G261" s="48"/>
    </row>
    <row r="262" spans="1:7" x14ac:dyDescent="0.2">
      <c r="A262" s="42"/>
      <c r="B262" s="42"/>
      <c r="C262" s="47"/>
      <c r="D262" s="42"/>
      <c r="E262" s="43"/>
      <c r="F262" s="44"/>
      <c r="G262" s="48"/>
    </row>
    <row r="263" spans="1:7" x14ac:dyDescent="0.2">
      <c r="A263" s="42"/>
      <c r="B263" s="42"/>
      <c r="C263" s="43"/>
      <c r="D263" s="42"/>
      <c r="E263" s="43"/>
      <c r="F263" s="49"/>
      <c r="G263" s="48"/>
    </row>
    <row r="264" spans="1:7" x14ac:dyDescent="0.2">
      <c r="A264" s="42"/>
      <c r="B264" s="42"/>
      <c r="C264" s="43"/>
      <c r="D264" s="42"/>
      <c r="E264" s="43"/>
      <c r="F264" s="44"/>
      <c r="G264" s="48"/>
    </row>
    <row r="265" spans="1:7" x14ac:dyDescent="0.2">
      <c r="A265" s="42"/>
      <c r="B265" s="42"/>
      <c r="C265" s="43"/>
      <c r="D265" s="42"/>
      <c r="E265" s="43"/>
      <c r="F265" s="44"/>
      <c r="G265" s="48"/>
    </row>
    <row r="266" spans="1:7" x14ac:dyDescent="0.2">
      <c r="A266" s="42"/>
      <c r="B266" s="42"/>
      <c r="C266" s="43"/>
      <c r="D266" s="42"/>
      <c r="E266" s="43"/>
      <c r="F266" s="44"/>
      <c r="G266" s="48"/>
    </row>
    <row r="267" spans="1:7" x14ac:dyDescent="0.2">
      <c r="A267" s="42"/>
      <c r="B267" s="42"/>
      <c r="C267" s="43"/>
      <c r="D267" s="42"/>
      <c r="E267" s="53"/>
      <c r="F267" s="54"/>
      <c r="G267" s="48"/>
    </row>
    <row r="268" spans="1:7" x14ac:dyDescent="0.2">
      <c r="A268" s="42"/>
      <c r="B268" s="42"/>
      <c r="C268" s="43"/>
      <c r="D268" s="42"/>
      <c r="E268" s="43"/>
      <c r="F268" s="44"/>
      <c r="G268" s="48"/>
    </row>
    <row r="269" spans="1:7" x14ac:dyDescent="0.2">
      <c r="A269" s="42"/>
      <c r="B269" s="42"/>
      <c r="C269" s="43"/>
      <c r="D269" s="42"/>
      <c r="E269" s="43"/>
      <c r="F269" s="44"/>
      <c r="G269" s="48"/>
    </row>
    <row r="270" spans="1:7" x14ac:dyDescent="0.2">
      <c r="A270" s="42"/>
      <c r="B270" s="42"/>
      <c r="C270" s="43"/>
      <c r="D270" s="42"/>
      <c r="E270" s="43"/>
      <c r="F270" s="44"/>
      <c r="G270" s="48"/>
    </row>
    <row r="271" spans="1:7" x14ac:dyDescent="0.2">
      <c r="A271" s="42"/>
      <c r="B271" s="42"/>
      <c r="C271" s="43"/>
      <c r="D271" s="42"/>
      <c r="E271" s="43"/>
      <c r="F271" s="49"/>
      <c r="G271" s="48"/>
    </row>
    <row r="272" spans="1:7" x14ac:dyDescent="0.2">
      <c r="A272" s="42"/>
      <c r="B272" s="42"/>
      <c r="C272" s="47"/>
      <c r="D272" s="42"/>
      <c r="E272" s="43"/>
      <c r="F272" s="44"/>
      <c r="G272" s="48"/>
    </row>
    <row r="273" spans="1:7" x14ac:dyDescent="0.2">
      <c r="A273" s="42"/>
      <c r="B273" s="42"/>
      <c r="C273" s="47"/>
      <c r="D273" s="42"/>
      <c r="E273" s="43"/>
      <c r="F273" s="44"/>
      <c r="G273" s="48"/>
    </row>
    <row r="274" spans="1:7" x14ac:dyDescent="0.2">
      <c r="A274" s="42"/>
      <c r="B274" s="42"/>
      <c r="C274" s="47"/>
      <c r="D274" s="42"/>
      <c r="E274" s="43"/>
      <c r="F274" s="44"/>
      <c r="G274" s="48"/>
    </row>
    <row r="275" spans="1:7" x14ac:dyDescent="0.2">
      <c r="A275" s="42"/>
      <c r="B275" s="42"/>
      <c r="C275" s="47"/>
      <c r="D275" s="42"/>
      <c r="E275" s="43"/>
      <c r="F275" s="44"/>
      <c r="G275" s="48"/>
    </row>
    <row r="276" spans="1:7" x14ac:dyDescent="0.2">
      <c r="A276" s="42"/>
      <c r="B276" s="42"/>
      <c r="C276" s="47"/>
      <c r="D276" s="42"/>
      <c r="E276" s="43"/>
      <c r="F276" s="44"/>
      <c r="G276" s="48"/>
    </row>
    <row r="277" spans="1:7" x14ac:dyDescent="0.2">
      <c r="A277" s="42"/>
      <c r="B277" s="42"/>
      <c r="C277" s="47"/>
      <c r="D277" s="42"/>
      <c r="E277" s="53"/>
      <c r="F277" s="55"/>
      <c r="G277" s="48"/>
    </row>
    <row r="278" spans="1:7" x14ac:dyDescent="0.2">
      <c r="A278" s="42"/>
      <c r="B278" s="42"/>
      <c r="C278" s="43"/>
      <c r="D278" s="42"/>
      <c r="E278" s="43"/>
      <c r="F278" s="44"/>
      <c r="G278" s="48"/>
    </row>
    <row r="279" spans="1:7" x14ac:dyDescent="0.2">
      <c r="A279" s="39"/>
      <c r="B279" s="39"/>
      <c r="C279" s="47"/>
      <c r="D279" s="42"/>
      <c r="E279" s="43"/>
      <c r="F279" s="44"/>
      <c r="G279" s="48"/>
    </row>
    <row r="280" spans="1:7" x14ac:dyDescent="0.2">
      <c r="A280" s="39"/>
      <c r="B280" s="39"/>
      <c r="C280" s="47"/>
      <c r="D280" s="42"/>
      <c r="E280" s="43"/>
      <c r="F280" s="44"/>
      <c r="G280" s="48"/>
    </row>
    <row r="281" spans="1:7" x14ac:dyDescent="0.2">
      <c r="A281" s="39"/>
      <c r="B281" s="39"/>
      <c r="C281" s="47"/>
      <c r="D281" s="42"/>
      <c r="E281" s="43"/>
      <c r="F281" s="44"/>
      <c r="G281" s="48"/>
    </row>
    <row r="282" spans="1:7" x14ac:dyDescent="0.2">
      <c r="A282" s="39"/>
      <c r="B282" s="39"/>
      <c r="C282" s="47"/>
      <c r="D282" s="42"/>
      <c r="E282" s="43"/>
      <c r="F282" s="44"/>
      <c r="G282" s="45"/>
    </row>
    <row r="283" spans="1:7" x14ac:dyDescent="0.2">
      <c r="A283" s="39"/>
      <c r="B283" s="39"/>
      <c r="C283" s="47"/>
      <c r="D283" s="42"/>
      <c r="E283" s="43"/>
      <c r="F283" s="44"/>
      <c r="G283" s="45"/>
    </row>
    <row r="284" spans="1:7" x14ac:dyDescent="0.2">
      <c r="A284" s="39"/>
      <c r="B284" s="39"/>
      <c r="C284" s="47"/>
      <c r="D284" s="42"/>
      <c r="E284" s="43"/>
      <c r="F284" s="44"/>
      <c r="G284" s="45"/>
    </row>
    <row r="285" spans="1:7" x14ac:dyDescent="0.2">
      <c r="A285" s="39"/>
      <c r="B285" s="39"/>
      <c r="C285" s="47"/>
      <c r="D285" s="42"/>
      <c r="E285" s="43"/>
      <c r="F285" s="44"/>
      <c r="G285" s="45"/>
    </row>
    <row r="286" spans="1:7" x14ac:dyDescent="0.2">
      <c r="A286" s="39"/>
      <c r="B286" s="39"/>
      <c r="C286" s="47"/>
      <c r="D286" s="42"/>
      <c r="E286" s="43"/>
      <c r="F286" s="44"/>
      <c r="G286" s="45"/>
    </row>
    <row r="287" spans="1:7" x14ac:dyDescent="0.2">
      <c r="A287" s="39"/>
      <c r="B287" s="39"/>
      <c r="C287" s="47"/>
      <c r="D287" s="42"/>
      <c r="E287" s="43"/>
      <c r="F287" s="44"/>
      <c r="G287" s="45"/>
    </row>
    <row r="288" spans="1:7" x14ac:dyDescent="0.2">
      <c r="A288" s="39"/>
      <c r="B288" s="39"/>
      <c r="C288" s="47"/>
      <c r="D288" s="42"/>
      <c r="E288" s="43"/>
      <c r="F288" s="44"/>
      <c r="G288" s="45"/>
    </row>
    <row r="289" spans="1:7" x14ac:dyDescent="0.2">
      <c r="A289" s="39"/>
      <c r="B289" s="39"/>
      <c r="C289" s="47"/>
      <c r="D289" s="42"/>
      <c r="E289" s="43"/>
      <c r="F289" s="44"/>
      <c r="G289" s="45"/>
    </row>
    <row r="290" spans="1:7" x14ac:dyDescent="0.2">
      <c r="A290" s="39"/>
      <c r="B290" s="39"/>
      <c r="C290" s="47"/>
      <c r="D290" s="42"/>
      <c r="E290" s="43"/>
      <c r="F290" s="44"/>
      <c r="G290" s="45"/>
    </row>
    <row r="291" spans="1:7" x14ac:dyDescent="0.2">
      <c r="A291" s="39"/>
      <c r="B291" s="39"/>
      <c r="C291" s="47"/>
      <c r="D291" s="42"/>
      <c r="E291" s="43"/>
      <c r="F291" s="44"/>
      <c r="G291" s="45"/>
    </row>
    <row r="292" spans="1:7" x14ac:dyDescent="0.2">
      <c r="A292" s="39"/>
      <c r="B292" s="39"/>
      <c r="C292" s="47"/>
      <c r="D292" s="42"/>
      <c r="E292" s="43"/>
      <c r="F292" s="44"/>
      <c r="G292" s="45"/>
    </row>
    <row r="293" spans="1:7" x14ac:dyDescent="0.2">
      <c r="A293" s="39"/>
      <c r="B293" s="39"/>
      <c r="C293" s="47"/>
      <c r="D293" s="42"/>
      <c r="E293" s="43"/>
      <c r="F293" s="44"/>
      <c r="G293" s="45"/>
    </row>
    <row r="294" spans="1:7" x14ac:dyDescent="0.2">
      <c r="A294" s="39"/>
      <c r="B294" s="39"/>
      <c r="C294" s="47"/>
      <c r="D294" s="42"/>
      <c r="E294" s="43"/>
      <c r="F294" s="44"/>
      <c r="G294" s="45"/>
    </row>
    <row r="295" spans="1:7" x14ac:dyDescent="0.2">
      <c r="A295" s="39"/>
      <c r="B295" s="39"/>
      <c r="C295" s="47"/>
      <c r="D295" s="42"/>
      <c r="E295" s="43"/>
      <c r="F295" s="44"/>
      <c r="G295" s="45"/>
    </row>
    <row r="296" spans="1:7" x14ac:dyDescent="0.2">
      <c r="A296" s="39"/>
      <c r="B296" s="39"/>
      <c r="C296" s="47"/>
      <c r="D296" s="42"/>
      <c r="E296" s="43"/>
      <c r="F296" s="44"/>
      <c r="G296" s="45"/>
    </row>
    <row r="297" spans="1:7" x14ac:dyDescent="0.2">
      <c r="A297" s="39"/>
      <c r="B297" s="39"/>
      <c r="C297" s="47"/>
      <c r="D297" s="42"/>
      <c r="E297" s="43"/>
      <c r="F297" s="44"/>
      <c r="G297" s="45"/>
    </row>
    <row r="298" spans="1:7" x14ac:dyDescent="0.2">
      <c r="A298" s="39"/>
      <c r="B298" s="39"/>
      <c r="C298" s="47"/>
      <c r="D298" s="42"/>
      <c r="E298" s="43"/>
      <c r="F298" s="44"/>
      <c r="G298" s="45"/>
    </row>
    <row r="299" spans="1:7" x14ac:dyDescent="0.2">
      <c r="A299" s="39"/>
      <c r="B299" s="39"/>
      <c r="C299" s="47"/>
      <c r="D299" s="42"/>
      <c r="E299" s="43"/>
      <c r="F299" s="44"/>
      <c r="G299" s="45"/>
    </row>
    <row r="300" spans="1:7" x14ac:dyDescent="0.2">
      <c r="A300" s="39"/>
      <c r="B300" s="39"/>
      <c r="C300" s="47"/>
      <c r="D300" s="42"/>
      <c r="E300" s="43"/>
      <c r="F300" s="44"/>
      <c r="G300" s="45"/>
    </row>
    <row r="301" spans="1:7" x14ac:dyDescent="0.2">
      <c r="A301" s="39"/>
      <c r="B301" s="39"/>
      <c r="C301" s="47"/>
      <c r="D301" s="42"/>
      <c r="E301" s="43"/>
      <c r="F301" s="44"/>
      <c r="G301" s="45"/>
    </row>
    <row r="302" spans="1:7" x14ac:dyDescent="0.2">
      <c r="A302" s="39"/>
      <c r="B302" s="39"/>
      <c r="C302" s="47"/>
      <c r="D302" s="42"/>
      <c r="E302" s="43"/>
      <c r="F302" s="44"/>
      <c r="G302" s="45"/>
    </row>
    <row r="303" spans="1:7" x14ac:dyDescent="0.2">
      <c r="A303" s="39"/>
      <c r="B303" s="39"/>
      <c r="C303" s="47"/>
      <c r="D303" s="42"/>
      <c r="E303" s="43"/>
      <c r="F303" s="44"/>
      <c r="G303" s="45"/>
    </row>
    <row r="304" spans="1:7" x14ac:dyDescent="0.2">
      <c r="A304" s="39"/>
      <c r="B304" s="39"/>
      <c r="C304" s="47"/>
      <c r="D304" s="42"/>
      <c r="E304" s="43"/>
      <c r="F304" s="44"/>
      <c r="G304" s="45"/>
    </row>
    <row r="305" spans="1:7" x14ac:dyDescent="0.2">
      <c r="A305" s="39"/>
      <c r="B305" s="39"/>
      <c r="C305" s="47"/>
      <c r="D305" s="42"/>
      <c r="E305" s="43"/>
      <c r="F305" s="44"/>
      <c r="G305" s="45"/>
    </row>
    <row r="306" spans="1:7" x14ac:dyDescent="0.2">
      <c r="A306" s="39"/>
      <c r="B306" s="39"/>
      <c r="C306" s="47"/>
      <c r="D306" s="42"/>
      <c r="E306" s="43"/>
      <c r="F306" s="44"/>
      <c r="G306" s="45"/>
    </row>
    <row r="307" spans="1:7" x14ac:dyDescent="0.2">
      <c r="A307" s="39"/>
      <c r="B307" s="39"/>
      <c r="C307" s="47"/>
      <c r="D307" s="42"/>
      <c r="E307" s="43"/>
      <c r="F307" s="44"/>
      <c r="G307" s="45"/>
    </row>
    <row r="308" spans="1:7" x14ac:dyDescent="0.2">
      <c r="A308" s="39"/>
      <c r="B308" s="39"/>
      <c r="C308" s="47"/>
      <c r="D308" s="42"/>
      <c r="E308" s="43"/>
      <c r="F308" s="44"/>
      <c r="G308" s="45"/>
    </row>
    <row r="309" spans="1:7" x14ac:dyDescent="0.2">
      <c r="A309" s="39"/>
      <c r="B309" s="39"/>
      <c r="C309" s="47"/>
      <c r="D309" s="42"/>
      <c r="E309" s="43"/>
      <c r="F309" s="44"/>
      <c r="G309" s="45"/>
    </row>
    <row r="310" spans="1:7" x14ac:dyDescent="0.2">
      <c r="A310" s="39"/>
      <c r="B310" s="39"/>
      <c r="C310" s="47"/>
      <c r="D310" s="42"/>
      <c r="E310" s="43"/>
      <c r="F310" s="44"/>
      <c r="G310" s="45"/>
    </row>
    <row r="311" spans="1:7" x14ac:dyDescent="0.2">
      <c r="A311" s="39"/>
      <c r="B311" s="39"/>
      <c r="C311" s="47"/>
      <c r="D311" s="42"/>
      <c r="E311" s="43"/>
      <c r="F311" s="44"/>
      <c r="G311" s="45"/>
    </row>
    <row r="312" spans="1:7" x14ac:dyDescent="0.2">
      <c r="A312" s="39"/>
      <c r="B312" s="39"/>
      <c r="C312" s="47"/>
      <c r="D312" s="42"/>
      <c r="E312" s="43"/>
      <c r="F312" s="44"/>
      <c r="G312" s="45"/>
    </row>
    <row r="313" spans="1:7" x14ac:dyDescent="0.2">
      <c r="A313" s="39"/>
      <c r="B313" s="39"/>
      <c r="C313" s="47"/>
      <c r="D313" s="42"/>
      <c r="E313" s="43"/>
      <c r="F313" s="44"/>
      <c r="G313" s="45"/>
    </row>
    <row r="314" spans="1:7" x14ac:dyDescent="0.2">
      <c r="A314" s="39"/>
      <c r="B314" s="39"/>
      <c r="C314" s="47"/>
      <c r="D314" s="42"/>
      <c r="E314" s="43"/>
      <c r="F314" s="44"/>
      <c r="G314" s="45"/>
    </row>
    <row r="315" spans="1:7" x14ac:dyDescent="0.2">
      <c r="A315" s="39"/>
      <c r="B315" s="39"/>
      <c r="C315" s="47"/>
      <c r="D315" s="42"/>
      <c r="E315" s="43"/>
      <c r="F315" s="44"/>
      <c r="G315" s="45"/>
    </row>
    <row r="316" spans="1:7" x14ac:dyDescent="0.2">
      <c r="A316" s="39"/>
      <c r="B316" s="39"/>
      <c r="C316" s="47"/>
      <c r="D316" s="42"/>
      <c r="E316" s="43"/>
      <c r="F316" s="44"/>
      <c r="G316" s="45"/>
    </row>
    <row r="317" spans="1:7" x14ac:dyDescent="0.2">
      <c r="A317" s="39"/>
      <c r="B317" s="39"/>
      <c r="C317" s="47"/>
      <c r="D317" s="42"/>
      <c r="E317" s="43"/>
      <c r="F317" s="44"/>
      <c r="G317" s="45"/>
    </row>
    <row r="318" spans="1:7" x14ac:dyDescent="0.2">
      <c r="A318" s="39"/>
      <c r="B318" s="39"/>
      <c r="C318" s="47"/>
      <c r="D318" s="42"/>
      <c r="E318" s="43"/>
      <c r="F318" s="44"/>
      <c r="G318" s="45"/>
    </row>
    <row r="319" spans="1:7" x14ac:dyDescent="0.2">
      <c r="A319" s="39"/>
      <c r="B319" s="39"/>
      <c r="C319" s="47"/>
      <c r="D319" s="42"/>
      <c r="E319" s="43"/>
      <c r="F319" s="44"/>
      <c r="G319" s="45"/>
    </row>
    <row r="320" spans="1:7" x14ac:dyDescent="0.2">
      <c r="A320" s="39"/>
      <c r="B320" s="39"/>
      <c r="C320" s="47"/>
      <c r="D320" s="42"/>
      <c r="E320" s="43"/>
      <c r="F320" s="44"/>
      <c r="G320" s="45"/>
    </row>
    <row r="321" spans="1:7" x14ac:dyDescent="0.2">
      <c r="A321" s="39"/>
      <c r="B321" s="39"/>
      <c r="C321" s="47"/>
      <c r="D321" s="42"/>
      <c r="E321" s="43"/>
      <c r="F321" s="44"/>
      <c r="G321" s="45"/>
    </row>
    <row r="322" spans="1:7" x14ac:dyDescent="0.2">
      <c r="A322" s="39"/>
      <c r="B322" s="39"/>
      <c r="C322" s="47"/>
      <c r="D322" s="42"/>
      <c r="E322" s="43"/>
      <c r="F322" s="44"/>
      <c r="G322" s="45"/>
    </row>
    <row r="323" spans="1:7" x14ac:dyDescent="0.2">
      <c r="A323" s="39"/>
      <c r="B323" s="39"/>
      <c r="C323" s="47"/>
      <c r="D323" s="42"/>
      <c r="E323" s="43"/>
      <c r="F323" s="44"/>
      <c r="G323" s="45"/>
    </row>
    <row r="324" spans="1:7" x14ac:dyDescent="0.2">
      <c r="A324" s="42"/>
      <c r="B324" s="42"/>
      <c r="C324" s="43"/>
      <c r="D324" s="42"/>
      <c r="E324" s="43"/>
      <c r="F324" s="44"/>
      <c r="G324" s="45"/>
    </row>
    <row r="325" spans="1:7" x14ac:dyDescent="0.2">
      <c r="A325" s="42"/>
      <c r="B325" s="42"/>
      <c r="C325" s="43"/>
      <c r="D325" s="42"/>
      <c r="E325" s="43"/>
      <c r="F325" s="44"/>
      <c r="G325" s="45"/>
    </row>
    <row r="326" spans="1:7" x14ac:dyDescent="0.2">
      <c r="A326" s="39"/>
      <c r="B326" s="39"/>
      <c r="C326" s="47"/>
      <c r="D326" s="42"/>
      <c r="E326" s="43"/>
      <c r="F326" s="44"/>
      <c r="G326" s="46"/>
    </row>
    <row r="327" spans="1:7" x14ac:dyDescent="0.2">
      <c r="A327" s="42"/>
      <c r="B327" s="42"/>
      <c r="C327" s="43"/>
      <c r="D327" s="42"/>
      <c r="E327" s="43"/>
      <c r="F327" s="44"/>
      <c r="G327" s="45"/>
    </row>
  </sheetData>
  <phoneticPr fontId="8" type="noConversion"/>
  <conditionalFormatting sqref="G326">
    <cfRule type="cellIs" dxfId="2" priority="1" stopIfTrue="1" operator="equal">
      <formula>$G$1238</formula>
    </cfRule>
  </conditionalFormatting>
  <pageMargins left="0.75" right="0.75" top="1" bottom="1" header="0.5" footer="0.5"/>
  <pageSetup scale="74" firstPageNumber="51" orientation="portrait" useFirstPageNumber="1" r:id="rId1"/>
  <headerFooter alignWithMargins="0">
    <oddHeader>&amp;LDr J.S.Moroka Municipality:Bloedfontein  10ML Reservoir</oddHeader>
    <oddFooter xml:space="preserve">&amp;R&amp;8
</oddFooter>
  </headerFooter>
  <rowBreaks count="2" manualBreakCount="2">
    <brk id="59" max="6" man="1"/>
    <brk id="11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9"/>
  <sheetViews>
    <sheetView topLeftCell="B295" zoomScaleNormal="100" zoomScaleSheetLayoutView="100" workbookViewId="0">
      <selection activeCell="F80" sqref="F80"/>
    </sheetView>
  </sheetViews>
  <sheetFormatPr defaultRowHeight="12.75" x14ac:dyDescent="0.2"/>
  <cols>
    <col min="3" max="3" width="12.28515625" customWidth="1"/>
    <col min="4" max="4" width="54.42578125" customWidth="1"/>
    <col min="5" max="5" width="9.42578125" customWidth="1"/>
    <col min="6" max="6" width="13.7109375" customWidth="1"/>
    <col min="7" max="7" width="13.85546875" customWidth="1"/>
    <col min="8" max="8" width="14.7109375" customWidth="1"/>
    <col min="9" max="9" width="12.140625" bestFit="1" customWidth="1"/>
    <col min="11" max="11" width="11.7109375" bestFit="1" customWidth="1"/>
    <col min="12" max="12" width="12.7109375" bestFit="1" customWidth="1"/>
  </cols>
  <sheetData>
    <row r="1" spans="2:11" x14ac:dyDescent="0.2">
      <c r="B1" s="1"/>
      <c r="C1" s="1"/>
      <c r="D1" s="2"/>
      <c r="E1" s="1"/>
      <c r="F1" s="2"/>
      <c r="G1" s="3"/>
      <c r="H1" s="4"/>
    </row>
    <row r="2" spans="2:11" x14ac:dyDescent="0.2">
      <c r="B2" s="5"/>
      <c r="C2" s="5"/>
      <c r="D2" s="5"/>
      <c r="E2" s="5"/>
      <c r="F2" s="5"/>
      <c r="G2" s="6"/>
      <c r="H2" s="7"/>
    </row>
    <row r="3" spans="2:11" x14ac:dyDescent="0.2"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9" t="s">
        <v>5</v>
      </c>
      <c r="H3" s="10" t="s">
        <v>6</v>
      </c>
    </row>
    <row r="4" spans="2:11" x14ac:dyDescent="0.2">
      <c r="B4" s="11"/>
      <c r="C4" s="11"/>
      <c r="D4" s="11"/>
      <c r="E4" s="11"/>
      <c r="F4" s="11"/>
      <c r="G4" s="12"/>
      <c r="H4" s="13"/>
    </row>
    <row r="5" spans="2:11" x14ac:dyDescent="0.2">
      <c r="B5" s="14"/>
      <c r="C5" s="14"/>
      <c r="D5" s="15"/>
      <c r="E5" s="14"/>
      <c r="F5" s="15"/>
      <c r="G5" s="16"/>
      <c r="H5" s="17"/>
    </row>
    <row r="6" spans="2:11" x14ac:dyDescent="0.2">
      <c r="B6" s="14"/>
      <c r="C6" s="14"/>
      <c r="D6" s="18" t="s">
        <v>460</v>
      </c>
      <c r="E6" s="14"/>
      <c r="F6" s="15"/>
      <c r="G6" s="16"/>
      <c r="H6" s="17"/>
    </row>
    <row r="7" spans="2:11" x14ac:dyDescent="0.2">
      <c r="B7" s="14"/>
      <c r="C7" s="14"/>
      <c r="D7" s="15"/>
      <c r="E7" s="14"/>
      <c r="F7" s="15"/>
      <c r="G7" s="16"/>
      <c r="H7" s="17"/>
    </row>
    <row r="8" spans="2:11" x14ac:dyDescent="0.2">
      <c r="B8" s="14">
        <v>2.1</v>
      </c>
      <c r="C8" s="14" t="s">
        <v>7</v>
      </c>
      <c r="D8" s="18" t="s">
        <v>8</v>
      </c>
      <c r="E8" s="14"/>
      <c r="F8" s="15"/>
      <c r="G8" s="16"/>
      <c r="H8" s="17"/>
      <c r="I8" s="32"/>
    </row>
    <row r="9" spans="2:11" x14ac:dyDescent="0.2">
      <c r="B9" s="14"/>
      <c r="C9" s="14"/>
      <c r="D9" s="18"/>
      <c r="E9" s="14"/>
      <c r="F9" s="19"/>
      <c r="G9" s="16"/>
      <c r="H9" s="20" t="s">
        <v>9</v>
      </c>
    </row>
    <row r="10" spans="2:11" x14ac:dyDescent="0.2">
      <c r="B10" s="14" t="s">
        <v>258</v>
      </c>
      <c r="C10" s="14" t="s">
        <v>10</v>
      </c>
      <c r="D10" s="15" t="s">
        <v>11</v>
      </c>
      <c r="E10" s="14" t="s">
        <v>12</v>
      </c>
      <c r="F10" s="19">
        <f>2885</f>
        <v>2885</v>
      </c>
      <c r="G10" s="21"/>
      <c r="H10" s="20"/>
      <c r="I10" s="32"/>
    </row>
    <row r="11" spans="2:11" x14ac:dyDescent="0.2">
      <c r="B11" s="14"/>
      <c r="C11" s="14"/>
      <c r="D11" s="18"/>
      <c r="E11" s="14"/>
      <c r="F11" s="19"/>
      <c r="G11" s="16"/>
      <c r="H11" s="20"/>
    </row>
    <row r="12" spans="2:11" x14ac:dyDescent="0.2">
      <c r="B12" s="14"/>
      <c r="C12" s="14" t="s">
        <v>13</v>
      </c>
      <c r="D12" s="18" t="s">
        <v>478</v>
      </c>
      <c r="E12" s="14"/>
      <c r="F12" s="19"/>
      <c r="G12" s="16"/>
      <c r="H12" s="20"/>
      <c r="I12" s="32"/>
    </row>
    <row r="13" spans="2:11" x14ac:dyDescent="0.2">
      <c r="B13" s="14"/>
      <c r="C13" s="14"/>
      <c r="D13" s="18"/>
      <c r="E13" s="14"/>
      <c r="F13" s="19"/>
      <c r="G13" s="16"/>
      <c r="H13" s="20"/>
    </row>
    <row r="14" spans="2:11" x14ac:dyDescent="0.2">
      <c r="B14" s="14">
        <v>2.2000000000000002</v>
      </c>
      <c r="C14" s="14" t="s">
        <v>14</v>
      </c>
      <c r="D14" s="18" t="s">
        <v>15</v>
      </c>
      <c r="E14" s="14"/>
      <c r="F14" s="19"/>
      <c r="G14" s="16"/>
      <c r="H14" s="20"/>
    </row>
    <row r="15" spans="2:11" x14ac:dyDescent="0.2">
      <c r="B15" s="14"/>
      <c r="C15" s="14"/>
      <c r="D15" s="15"/>
      <c r="E15" s="14"/>
      <c r="F15" s="19"/>
      <c r="G15" s="16"/>
      <c r="H15" s="20"/>
      <c r="K15" s="180"/>
    </row>
    <row r="16" spans="2:11" s="75" customFormat="1" x14ac:dyDescent="0.2">
      <c r="B16" s="56" t="s">
        <v>259</v>
      </c>
      <c r="C16" s="56" t="s">
        <v>14</v>
      </c>
      <c r="D16" s="58" t="s">
        <v>384</v>
      </c>
      <c r="E16" s="56" t="s">
        <v>12</v>
      </c>
      <c r="F16" s="74">
        <v>1275</v>
      </c>
      <c r="G16" s="78"/>
      <c r="H16" s="79"/>
    </row>
    <row r="17" spans="2:11" s="75" customFormat="1" x14ac:dyDescent="0.2">
      <c r="B17" s="56"/>
      <c r="C17" s="56"/>
      <c r="D17" s="58"/>
      <c r="E17" s="56"/>
      <c r="F17" s="74"/>
      <c r="G17" s="80"/>
      <c r="H17" s="79"/>
    </row>
    <row r="18" spans="2:11" s="75" customFormat="1" x14ac:dyDescent="0.2">
      <c r="B18" s="56" t="s">
        <v>260</v>
      </c>
      <c r="C18" s="56"/>
      <c r="D18" s="58" t="s">
        <v>16</v>
      </c>
      <c r="E18" s="56" t="s">
        <v>17</v>
      </c>
      <c r="F18" s="74">
        <v>1910</v>
      </c>
      <c r="G18" s="78"/>
      <c r="H18" s="79"/>
    </row>
    <row r="19" spans="2:11" s="75" customFormat="1" x14ac:dyDescent="0.2">
      <c r="B19" s="56"/>
      <c r="C19" s="56"/>
      <c r="D19" s="58"/>
      <c r="E19" s="56"/>
      <c r="F19" s="74"/>
      <c r="G19" s="80"/>
      <c r="H19" s="79"/>
    </row>
    <row r="20" spans="2:11" s="75" customFormat="1" x14ac:dyDescent="0.2">
      <c r="B20" s="56"/>
      <c r="C20" s="56"/>
      <c r="D20" s="57" t="s">
        <v>18</v>
      </c>
      <c r="E20" s="56"/>
      <c r="F20" s="74"/>
      <c r="G20" s="80"/>
      <c r="H20" s="79"/>
    </row>
    <row r="21" spans="2:11" s="75" customFormat="1" x14ac:dyDescent="0.2">
      <c r="B21" s="56"/>
      <c r="C21" s="56"/>
      <c r="D21" s="58"/>
      <c r="E21" s="56"/>
      <c r="F21" s="74"/>
      <c r="G21" s="80"/>
      <c r="H21" s="79"/>
      <c r="K21" s="184"/>
    </row>
    <row r="22" spans="2:11" s="75" customFormat="1" x14ac:dyDescent="0.2">
      <c r="B22" s="56" t="s">
        <v>261</v>
      </c>
      <c r="C22" s="56"/>
      <c r="D22" s="58" t="s">
        <v>19</v>
      </c>
      <c r="E22" s="56" t="s">
        <v>17</v>
      </c>
      <c r="F22" s="74">
        <v>285.03800000000001</v>
      </c>
      <c r="G22" s="78"/>
      <c r="H22" s="79"/>
    </row>
    <row r="23" spans="2:11" s="75" customFormat="1" x14ac:dyDescent="0.2">
      <c r="B23" s="56"/>
      <c r="C23" s="56"/>
      <c r="D23" s="58"/>
      <c r="E23" s="56"/>
      <c r="F23" s="58"/>
      <c r="G23" s="80"/>
      <c r="H23" s="79"/>
    </row>
    <row r="24" spans="2:11" s="75" customFormat="1" x14ac:dyDescent="0.2">
      <c r="B24" s="56" t="s">
        <v>262</v>
      </c>
      <c r="C24" s="56"/>
      <c r="D24" s="58" t="s">
        <v>20</v>
      </c>
      <c r="E24" s="56" t="s">
        <v>17</v>
      </c>
      <c r="F24" s="74">
        <v>765</v>
      </c>
      <c r="G24" s="78"/>
      <c r="H24" s="79"/>
    </row>
    <row r="25" spans="2:11" s="75" customFormat="1" ht="13.5" customHeight="1" x14ac:dyDescent="0.2">
      <c r="B25" s="56"/>
      <c r="C25" s="56"/>
      <c r="D25" s="58"/>
      <c r="E25" s="56"/>
      <c r="F25" s="58"/>
      <c r="G25" s="80"/>
      <c r="H25" s="79"/>
    </row>
    <row r="26" spans="2:11" s="75" customFormat="1" x14ac:dyDescent="0.2">
      <c r="B26" s="56" t="s">
        <v>263</v>
      </c>
      <c r="C26" s="56"/>
      <c r="D26" s="58" t="s">
        <v>21</v>
      </c>
      <c r="E26" s="56" t="s">
        <v>17</v>
      </c>
      <c r="F26" s="74">
        <v>574</v>
      </c>
      <c r="G26" s="78"/>
      <c r="H26" s="79"/>
    </row>
    <row r="27" spans="2:11" s="75" customFormat="1" x14ac:dyDescent="0.2">
      <c r="B27" s="56"/>
      <c r="C27" s="56"/>
      <c r="D27" s="58"/>
      <c r="E27" s="56"/>
      <c r="F27" s="58"/>
      <c r="G27" s="80"/>
      <c r="H27" s="79"/>
    </row>
    <row r="28" spans="2:11" s="75" customFormat="1" x14ac:dyDescent="0.2">
      <c r="B28" s="56" t="s">
        <v>264</v>
      </c>
      <c r="C28" s="56"/>
      <c r="D28" s="58" t="s">
        <v>22</v>
      </c>
      <c r="E28" s="56" t="s">
        <v>17</v>
      </c>
      <c r="F28" s="182" t="s">
        <v>530</v>
      </c>
      <c r="G28" s="78"/>
      <c r="H28" s="183"/>
    </row>
    <row r="29" spans="2:11" s="75" customFormat="1" x14ac:dyDescent="0.2">
      <c r="B29" s="56"/>
      <c r="C29" s="56"/>
      <c r="D29" s="58"/>
      <c r="E29" s="56"/>
      <c r="F29" s="74"/>
      <c r="G29" s="80"/>
      <c r="H29" s="79"/>
    </row>
    <row r="30" spans="2:11" s="75" customFormat="1" x14ac:dyDescent="0.2">
      <c r="B30" s="56">
        <v>2.2999999999999998</v>
      </c>
      <c r="C30" s="56" t="s">
        <v>23</v>
      </c>
      <c r="D30" s="57" t="s">
        <v>24</v>
      </c>
      <c r="E30" s="56"/>
      <c r="F30" s="74"/>
      <c r="G30" s="80"/>
      <c r="H30" s="79"/>
    </row>
    <row r="31" spans="2:11" s="75" customFormat="1" x14ac:dyDescent="0.2">
      <c r="B31" s="56"/>
      <c r="C31" s="56"/>
      <c r="D31" s="58"/>
      <c r="E31" s="56"/>
      <c r="F31" s="74"/>
      <c r="G31" s="80"/>
      <c r="H31" s="79"/>
    </row>
    <row r="32" spans="2:11" s="75" customFormat="1" x14ac:dyDescent="0.2">
      <c r="B32" s="56" t="s">
        <v>265</v>
      </c>
      <c r="C32" s="56"/>
      <c r="D32" s="58" t="s">
        <v>385</v>
      </c>
      <c r="E32" s="56" t="s">
        <v>17</v>
      </c>
      <c r="F32" s="74">
        <v>400</v>
      </c>
      <c r="G32" s="78"/>
      <c r="H32" s="79"/>
    </row>
    <row r="33" spans="2:9" s="75" customFormat="1" x14ac:dyDescent="0.2">
      <c r="B33" s="56"/>
      <c r="C33" s="56"/>
      <c r="D33" s="58" t="s">
        <v>25</v>
      </c>
      <c r="E33" s="56"/>
      <c r="F33" s="74"/>
      <c r="G33" s="78"/>
      <c r="H33" s="79"/>
    </row>
    <row r="34" spans="2:9" s="75" customFormat="1" x14ac:dyDescent="0.2">
      <c r="B34" s="56"/>
      <c r="C34" s="56"/>
      <c r="D34" s="58"/>
      <c r="E34" s="56"/>
      <c r="F34" s="74"/>
      <c r="G34" s="80"/>
      <c r="H34" s="79"/>
    </row>
    <row r="35" spans="2:9" s="75" customFormat="1" x14ac:dyDescent="0.2">
      <c r="B35" s="56"/>
      <c r="C35" s="56"/>
      <c r="D35" s="58" t="s">
        <v>328</v>
      </c>
      <c r="E35" s="56"/>
      <c r="F35" s="74"/>
      <c r="G35" s="80"/>
      <c r="H35" s="79"/>
    </row>
    <row r="36" spans="2:9" s="75" customFormat="1" x14ac:dyDescent="0.2">
      <c r="B36" s="56"/>
      <c r="C36" s="56"/>
      <c r="D36" s="58"/>
      <c r="E36" s="56"/>
      <c r="F36" s="74"/>
      <c r="G36" s="80"/>
      <c r="H36" s="79"/>
    </row>
    <row r="37" spans="2:9" s="75" customFormat="1" x14ac:dyDescent="0.2">
      <c r="B37" s="56" t="s">
        <v>266</v>
      </c>
      <c r="C37" s="56"/>
      <c r="D37" s="58" t="s">
        <v>383</v>
      </c>
      <c r="E37" s="56" t="s">
        <v>17</v>
      </c>
      <c r="F37" s="74">
        <v>40</v>
      </c>
      <c r="G37" s="78"/>
      <c r="H37" s="79"/>
    </row>
    <row r="38" spans="2:9" s="75" customFormat="1" x14ac:dyDescent="0.2">
      <c r="B38" s="56"/>
      <c r="C38" s="56"/>
      <c r="D38" s="58"/>
      <c r="E38" s="56"/>
      <c r="F38" s="74"/>
      <c r="G38" s="80"/>
      <c r="H38" s="79"/>
    </row>
    <row r="39" spans="2:9" s="75" customFormat="1" x14ac:dyDescent="0.2">
      <c r="B39" s="56" t="s">
        <v>382</v>
      </c>
      <c r="C39" s="56"/>
      <c r="D39" s="58" t="s">
        <v>370</v>
      </c>
      <c r="E39" s="56" t="s">
        <v>17</v>
      </c>
      <c r="F39" s="74">
        <v>300</v>
      </c>
      <c r="G39" s="78"/>
      <c r="H39" s="79"/>
    </row>
    <row r="40" spans="2:9" s="75" customFormat="1" x14ac:dyDescent="0.2">
      <c r="B40" s="56"/>
      <c r="C40" s="56"/>
      <c r="D40" s="58"/>
      <c r="E40" s="56"/>
      <c r="F40" s="58"/>
      <c r="G40" s="80"/>
      <c r="H40" s="79"/>
    </row>
    <row r="41" spans="2:9" s="75" customFormat="1" x14ac:dyDescent="0.2">
      <c r="B41" s="56" t="s">
        <v>381</v>
      </c>
      <c r="C41" s="56" t="s">
        <v>26</v>
      </c>
      <c r="D41" s="58" t="s">
        <v>27</v>
      </c>
      <c r="E41" s="56" t="s">
        <v>12</v>
      </c>
      <c r="F41" s="74">
        <v>1990</v>
      </c>
      <c r="G41" s="78"/>
      <c r="H41" s="79"/>
    </row>
    <row r="42" spans="2:9" x14ac:dyDescent="0.2">
      <c r="B42" s="14"/>
      <c r="C42" s="14"/>
      <c r="D42" s="15"/>
      <c r="E42" s="14"/>
      <c r="F42" s="15"/>
      <c r="G42" s="16"/>
      <c r="H42" s="20"/>
    </row>
    <row r="43" spans="2:9" x14ac:dyDescent="0.2">
      <c r="B43" s="14"/>
      <c r="C43" s="14"/>
      <c r="D43" s="18"/>
      <c r="E43" s="14"/>
      <c r="F43" s="74"/>
      <c r="G43" s="16"/>
      <c r="H43" s="20"/>
    </row>
    <row r="44" spans="2:9" x14ac:dyDescent="0.2">
      <c r="B44" s="14">
        <v>2.4</v>
      </c>
      <c r="C44" s="14" t="s">
        <v>30</v>
      </c>
      <c r="D44" s="18" t="s">
        <v>31</v>
      </c>
      <c r="E44" s="14"/>
      <c r="F44" s="74"/>
      <c r="G44" s="16"/>
      <c r="H44" s="20"/>
    </row>
    <row r="45" spans="2:9" x14ac:dyDescent="0.2">
      <c r="B45" s="14"/>
      <c r="C45" s="14"/>
      <c r="D45" s="18"/>
      <c r="E45" s="14"/>
      <c r="F45" s="74"/>
      <c r="G45" s="16"/>
      <c r="H45" s="20"/>
    </row>
    <row r="46" spans="2:9" x14ac:dyDescent="0.2">
      <c r="B46" s="14" t="s">
        <v>267</v>
      </c>
      <c r="C46" s="14"/>
      <c r="D46" s="15" t="s">
        <v>323</v>
      </c>
      <c r="E46" s="14" t="s">
        <v>12</v>
      </c>
      <c r="F46" s="15">
        <v>180</v>
      </c>
      <c r="G46" s="16"/>
      <c r="H46" s="20"/>
      <c r="I46" s="32"/>
    </row>
    <row r="47" spans="2:9" x14ac:dyDescent="0.2">
      <c r="B47" s="14"/>
      <c r="C47" s="14"/>
      <c r="D47" s="15"/>
      <c r="E47" s="14"/>
      <c r="F47" s="15"/>
      <c r="G47" s="16"/>
      <c r="H47" s="20"/>
      <c r="I47" s="32"/>
    </row>
    <row r="48" spans="2:9" x14ac:dyDescent="0.2">
      <c r="B48" s="14" t="s">
        <v>386</v>
      </c>
      <c r="C48" s="14"/>
      <c r="D48" s="15" t="s">
        <v>324</v>
      </c>
      <c r="E48" s="14" t="s">
        <v>17</v>
      </c>
      <c r="F48" s="15">
        <v>40</v>
      </c>
      <c r="G48" s="16"/>
      <c r="H48" s="20"/>
      <c r="I48" s="32"/>
    </row>
    <row r="49" spans="2:8" x14ac:dyDescent="0.2">
      <c r="B49" s="14"/>
      <c r="C49" s="14"/>
      <c r="D49" s="15"/>
      <c r="E49" s="14"/>
      <c r="F49" s="15"/>
      <c r="G49" s="16"/>
      <c r="H49" s="20"/>
    </row>
    <row r="50" spans="2:8" x14ac:dyDescent="0.2">
      <c r="B50" s="14"/>
      <c r="C50" s="14" t="s">
        <v>32</v>
      </c>
      <c r="D50" s="18" t="s">
        <v>33</v>
      </c>
      <c r="E50" s="14"/>
      <c r="F50" s="15"/>
      <c r="G50" s="16"/>
      <c r="H50" s="20"/>
    </row>
    <row r="51" spans="2:8" x14ac:dyDescent="0.2">
      <c r="B51" s="14"/>
      <c r="C51" s="14"/>
      <c r="D51" s="15"/>
      <c r="E51" s="14"/>
      <c r="F51" s="15"/>
      <c r="G51" s="16"/>
      <c r="H51" s="20"/>
    </row>
    <row r="52" spans="2:8" x14ac:dyDescent="0.2">
      <c r="B52" s="14"/>
      <c r="C52" s="14">
        <v>8.1999999999999993</v>
      </c>
      <c r="D52" s="18" t="s">
        <v>34</v>
      </c>
      <c r="E52" s="14"/>
      <c r="F52" s="15"/>
      <c r="G52" s="16"/>
      <c r="H52" s="20"/>
    </row>
    <row r="53" spans="2:8" x14ac:dyDescent="0.2">
      <c r="B53" s="14"/>
      <c r="C53" s="14"/>
      <c r="D53" s="18"/>
      <c r="E53" s="14"/>
      <c r="F53" s="15"/>
      <c r="G53" s="16"/>
      <c r="H53" s="20"/>
    </row>
    <row r="54" spans="2:8" x14ac:dyDescent="0.2">
      <c r="B54" s="14">
        <v>2.5</v>
      </c>
      <c r="C54" s="14" t="s">
        <v>10</v>
      </c>
      <c r="D54" s="18" t="s">
        <v>35</v>
      </c>
      <c r="E54" s="14"/>
      <c r="F54" s="15"/>
      <c r="G54" s="16"/>
      <c r="H54" s="20"/>
    </row>
    <row r="55" spans="2:8" x14ac:dyDescent="0.2">
      <c r="B55" s="14"/>
      <c r="C55" s="14"/>
      <c r="D55" s="15"/>
      <c r="E55" s="14"/>
      <c r="F55" s="15"/>
      <c r="G55" s="16"/>
      <c r="H55" s="20"/>
    </row>
    <row r="56" spans="2:8" x14ac:dyDescent="0.2">
      <c r="B56" s="14" t="s">
        <v>268</v>
      </c>
      <c r="C56" s="14"/>
      <c r="D56" s="15" t="s">
        <v>36</v>
      </c>
      <c r="E56" s="14" t="s">
        <v>12</v>
      </c>
      <c r="F56" s="15">
        <v>660</v>
      </c>
      <c r="G56" s="21"/>
      <c r="H56" s="20"/>
    </row>
    <row r="57" spans="2:8" x14ac:dyDescent="0.2">
      <c r="B57" s="14"/>
      <c r="C57" s="14"/>
      <c r="D57" s="15" t="s">
        <v>37</v>
      </c>
      <c r="E57" s="14"/>
      <c r="F57" s="15"/>
      <c r="G57" s="16"/>
      <c r="H57" s="20"/>
    </row>
    <row r="58" spans="2:8" x14ac:dyDescent="0.2">
      <c r="B58" s="14"/>
      <c r="C58" s="14"/>
      <c r="D58" s="15"/>
      <c r="E58" s="14"/>
      <c r="F58" s="15"/>
      <c r="G58" s="16"/>
      <c r="H58" s="20"/>
    </row>
    <row r="59" spans="2:8" x14ac:dyDescent="0.2">
      <c r="B59" s="14" t="s">
        <v>322</v>
      </c>
      <c r="C59" s="14"/>
      <c r="D59" s="15" t="s">
        <v>38</v>
      </c>
      <c r="E59" s="14" t="s">
        <v>12</v>
      </c>
      <c r="F59" s="15">
        <v>50</v>
      </c>
      <c r="G59" s="21"/>
      <c r="H59" s="20"/>
    </row>
    <row r="60" spans="2:8" x14ac:dyDescent="0.2">
      <c r="B60" s="14"/>
      <c r="C60" s="14"/>
      <c r="D60" s="15" t="s">
        <v>39</v>
      </c>
      <c r="E60" s="14"/>
      <c r="F60" s="15"/>
      <c r="G60" s="16"/>
      <c r="H60" s="20"/>
    </row>
    <row r="61" spans="2:8" x14ac:dyDescent="0.2">
      <c r="B61" s="14"/>
      <c r="C61" s="14"/>
      <c r="D61" s="15"/>
      <c r="E61" s="14"/>
      <c r="F61" s="15"/>
      <c r="G61" s="16"/>
      <c r="H61" s="20"/>
    </row>
    <row r="62" spans="2:8" x14ac:dyDescent="0.2">
      <c r="B62" s="14"/>
      <c r="C62" s="14"/>
      <c r="D62" s="15"/>
      <c r="E62" s="14"/>
      <c r="F62" s="15"/>
      <c r="G62" s="16"/>
      <c r="H62" s="20"/>
    </row>
    <row r="63" spans="2:8" x14ac:dyDescent="0.2">
      <c r="B63" s="14"/>
      <c r="C63" s="14"/>
      <c r="D63" s="15"/>
      <c r="E63" s="14"/>
      <c r="F63" s="15"/>
      <c r="G63" s="16"/>
      <c r="H63" s="20"/>
    </row>
    <row r="64" spans="2:8" x14ac:dyDescent="0.2">
      <c r="B64" s="14"/>
      <c r="C64" s="14"/>
      <c r="D64" s="15"/>
      <c r="E64" s="14"/>
      <c r="F64" s="15"/>
      <c r="G64" s="16"/>
      <c r="H64" s="20"/>
    </row>
    <row r="65" spans="2:8" x14ac:dyDescent="0.2">
      <c r="B65" s="14"/>
      <c r="C65" s="14"/>
      <c r="D65" s="15"/>
      <c r="E65" s="14"/>
      <c r="F65" s="15"/>
      <c r="G65" s="16"/>
      <c r="H65" s="20"/>
    </row>
    <row r="66" spans="2:8" x14ac:dyDescent="0.2">
      <c r="B66" s="14"/>
      <c r="C66" s="14"/>
      <c r="D66" s="15"/>
      <c r="E66" s="14"/>
      <c r="F66" s="15"/>
      <c r="G66" s="16"/>
      <c r="H66" s="20"/>
    </row>
    <row r="67" spans="2:8" x14ac:dyDescent="0.2">
      <c r="B67" s="14"/>
      <c r="C67" s="14"/>
      <c r="D67" s="15"/>
      <c r="E67" s="14"/>
      <c r="F67" s="15"/>
      <c r="G67" s="16"/>
      <c r="H67" s="20"/>
    </row>
    <row r="68" spans="2:8" x14ac:dyDescent="0.2">
      <c r="B68" s="14"/>
      <c r="C68" s="14"/>
      <c r="D68" s="15"/>
      <c r="E68" s="14"/>
      <c r="F68" s="15"/>
      <c r="G68" s="16"/>
      <c r="H68" s="17"/>
    </row>
    <row r="69" spans="2:8" x14ac:dyDescent="0.2">
      <c r="B69" s="22"/>
      <c r="C69" s="22"/>
      <c r="D69" s="23"/>
      <c r="E69" s="22"/>
      <c r="F69" s="23"/>
      <c r="G69" s="24"/>
      <c r="H69" s="25"/>
    </row>
    <row r="70" spans="2:8" x14ac:dyDescent="0.2">
      <c r="B70" s="14">
        <v>2</v>
      </c>
      <c r="C70" s="14"/>
      <c r="D70" s="15" t="s">
        <v>40</v>
      </c>
      <c r="E70" s="14"/>
      <c r="F70" s="15"/>
      <c r="G70" s="16"/>
      <c r="H70" s="26"/>
    </row>
    <row r="71" spans="2:8" x14ac:dyDescent="0.2">
      <c r="B71" s="27"/>
      <c r="C71" s="27"/>
      <c r="D71" s="28"/>
      <c r="E71" s="27"/>
      <c r="F71" s="28"/>
      <c r="G71" s="29"/>
      <c r="H71" s="30"/>
    </row>
    <row r="72" spans="2:8" x14ac:dyDescent="0.2">
      <c r="B72" s="1"/>
      <c r="C72" s="1"/>
      <c r="D72" s="2"/>
      <c r="E72" s="1"/>
      <c r="F72" s="2"/>
      <c r="G72" s="3"/>
      <c r="H72" s="4"/>
    </row>
    <row r="73" spans="2:8" x14ac:dyDescent="0.2">
      <c r="B73" s="5"/>
      <c r="C73" s="5"/>
      <c r="D73" s="5"/>
      <c r="E73" s="5"/>
      <c r="F73" s="5"/>
      <c r="G73" s="6"/>
      <c r="H73" s="7"/>
    </row>
    <row r="74" spans="2:8" x14ac:dyDescent="0.2">
      <c r="B74" s="8" t="s">
        <v>0</v>
      </c>
      <c r="C74" s="8" t="s">
        <v>1</v>
      </c>
      <c r="D74" s="8" t="s">
        <v>2</v>
      </c>
      <c r="E74" s="8" t="s">
        <v>3</v>
      </c>
      <c r="F74" s="8" t="s">
        <v>4</v>
      </c>
      <c r="G74" s="9" t="s">
        <v>303</v>
      </c>
      <c r="H74" s="10" t="s">
        <v>6</v>
      </c>
    </row>
    <row r="75" spans="2:8" x14ac:dyDescent="0.2">
      <c r="B75" s="11"/>
      <c r="C75" s="11"/>
      <c r="D75" s="11"/>
      <c r="E75" s="11"/>
      <c r="F75" s="11"/>
      <c r="G75" s="12"/>
      <c r="H75" s="13"/>
    </row>
    <row r="76" spans="2:8" x14ac:dyDescent="0.2">
      <c r="B76" s="14"/>
      <c r="C76" s="14"/>
      <c r="D76" s="15"/>
      <c r="E76" s="14"/>
      <c r="F76" s="15"/>
      <c r="G76" s="16"/>
      <c r="H76" s="17"/>
    </row>
    <row r="77" spans="2:8" x14ac:dyDescent="0.2">
      <c r="B77" s="14"/>
      <c r="C77" s="14"/>
      <c r="D77" s="15" t="s">
        <v>41</v>
      </c>
      <c r="E77" s="14"/>
      <c r="F77" s="15"/>
      <c r="G77" s="16"/>
      <c r="H77" s="26"/>
    </row>
    <row r="78" spans="2:8" x14ac:dyDescent="0.2">
      <c r="B78" s="27"/>
      <c r="C78" s="27"/>
      <c r="D78" s="28"/>
      <c r="E78" s="27"/>
      <c r="F78" s="28"/>
      <c r="G78" s="29"/>
      <c r="H78" s="30"/>
    </row>
    <row r="79" spans="2:8" x14ac:dyDescent="0.2">
      <c r="B79" s="14"/>
      <c r="C79" s="14"/>
      <c r="D79" s="15"/>
      <c r="E79" s="14"/>
      <c r="F79" s="15"/>
      <c r="G79" s="16"/>
      <c r="H79" s="17"/>
    </row>
    <row r="80" spans="2:8" x14ac:dyDescent="0.2">
      <c r="B80" s="14">
        <v>2.6</v>
      </c>
      <c r="C80" s="14" t="s">
        <v>42</v>
      </c>
      <c r="D80" s="18" t="s">
        <v>43</v>
      </c>
      <c r="E80" s="14"/>
      <c r="F80" s="15"/>
      <c r="G80" s="16"/>
      <c r="H80" s="20"/>
    </row>
    <row r="81" spans="2:8" x14ac:dyDescent="0.2">
      <c r="B81" s="14"/>
      <c r="C81" s="14"/>
      <c r="D81" s="15"/>
      <c r="E81" s="14"/>
      <c r="F81" s="15"/>
      <c r="G81" s="16"/>
      <c r="H81" s="20"/>
    </row>
    <row r="82" spans="2:8" x14ac:dyDescent="0.2">
      <c r="B82" s="14" t="s">
        <v>269</v>
      </c>
      <c r="C82" s="14"/>
      <c r="D82" s="15" t="s">
        <v>44</v>
      </c>
      <c r="E82" s="14" t="s">
        <v>12</v>
      </c>
      <c r="F82" s="19">
        <v>940</v>
      </c>
      <c r="G82" s="21"/>
      <c r="H82" s="20"/>
    </row>
    <row r="83" spans="2:8" x14ac:dyDescent="0.2">
      <c r="B83" s="14"/>
      <c r="C83" s="14"/>
      <c r="D83" s="15"/>
      <c r="E83" s="14"/>
      <c r="F83" s="19"/>
      <c r="G83" s="16"/>
      <c r="H83" s="20"/>
    </row>
    <row r="84" spans="2:8" x14ac:dyDescent="0.2">
      <c r="B84" s="14" t="s">
        <v>270</v>
      </c>
      <c r="C84" s="14"/>
      <c r="D84" s="15" t="s">
        <v>45</v>
      </c>
      <c r="E84" s="14" t="s">
        <v>12</v>
      </c>
      <c r="F84" s="19">
        <v>890</v>
      </c>
      <c r="G84" s="21"/>
      <c r="H84" s="20"/>
    </row>
    <row r="85" spans="2:8" x14ac:dyDescent="0.2">
      <c r="B85" s="14"/>
      <c r="C85" s="14"/>
      <c r="D85" s="15"/>
      <c r="E85" s="14"/>
      <c r="F85" s="19"/>
      <c r="G85" s="16"/>
      <c r="H85" s="20"/>
    </row>
    <row r="86" spans="2:8" x14ac:dyDescent="0.2">
      <c r="B86" s="14" t="s">
        <v>387</v>
      </c>
      <c r="C86" s="14"/>
      <c r="D86" s="15" t="s">
        <v>46</v>
      </c>
      <c r="E86" s="14" t="s">
        <v>12</v>
      </c>
      <c r="F86" s="19">
        <v>44</v>
      </c>
      <c r="G86" s="21"/>
      <c r="H86" s="20"/>
    </row>
    <row r="87" spans="2:8" x14ac:dyDescent="0.2">
      <c r="B87" s="14"/>
      <c r="C87" s="14"/>
      <c r="D87" s="15"/>
      <c r="E87" s="14"/>
      <c r="F87" s="19"/>
      <c r="G87" s="16"/>
      <c r="H87" s="20"/>
    </row>
    <row r="88" spans="2:8" x14ac:dyDescent="0.2">
      <c r="B88" s="14" t="s">
        <v>388</v>
      </c>
      <c r="C88" s="14"/>
      <c r="D88" s="15" t="s">
        <v>47</v>
      </c>
      <c r="E88" s="14" t="s">
        <v>12</v>
      </c>
      <c r="F88" s="19">
        <v>80</v>
      </c>
      <c r="G88" s="21"/>
      <c r="H88" s="20"/>
    </row>
    <row r="89" spans="2:8" x14ac:dyDescent="0.2">
      <c r="B89" s="14"/>
      <c r="C89" s="14"/>
      <c r="D89" s="15"/>
      <c r="E89" s="14"/>
      <c r="F89" s="19"/>
      <c r="G89" s="16"/>
      <c r="H89" s="20"/>
    </row>
    <row r="90" spans="2:8" x14ac:dyDescent="0.2">
      <c r="B90" s="14" t="s">
        <v>389</v>
      </c>
      <c r="C90" s="14"/>
      <c r="D90" s="15" t="s">
        <v>461</v>
      </c>
      <c r="E90" s="14" t="s">
        <v>12</v>
      </c>
      <c r="F90" s="19">
        <v>50</v>
      </c>
      <c r="G90" s="21"/>
      <c r="H90" s="20"/>
    </row>
    <row r="91" spans="2:8" x14ac:dyDescent="0.2">
      <c r="B91" s="14"/>
      <c r="C91" s="14"/>
      <c r="D91" s="15"/>
      <c r="E91" s="14"/>
      <c r="F91" s="19"/>
      <c r="G91" s="16"/>
      <c r="H91" s="20"/>
    </row>
    <row r="92" spans="2:8" x14ac:dyDescent="0.2">
      <c r="B92" s="14" t="s">
        <v>390</v>
      </c>
      <c r="C92" s="14"/>
      <c r="D92" s="15" t="s">
        <v>48</v>
      </c>
      <c r="E92" s="14" t="s">
        <v>12</v>
      </c>
      <c r="F92" s="74">
        <v>20</v>
      </c>
      <c r="G92" s="21"/>
      <c r="H92" s="20"/>
    </row>
    <row r="93" spans="2:8" x14ac:dyDescent="0.2">
      <c r="B93" s="14"/>
      <c r="C93" s="14"/>
      <c r="D93" s="15"/>
      <c r="E93" s="14"/>
      <c r="F93" s="74"/>
      <c r="G93" s="16"/>
      <c r="H93" s="20"/>
    </row>
    <row r="94" spans="2:8" x14ac:dyDescent="0.2">
      <c r="B94" s="14">
        <v>2.7</v>
      </c>
      <c r="C94" s="14" t="s">
        <v>49</v>
      </c>
      <c r="D94" s="18" t="s">
        <v>50</v>
      </c>
      <c r="E94" s="14"/>
      <c r="F94" s="74"/>
      <c r="G94" s="16"/>
      <c r="H94" s="20"/>
    </row>
    <row r="95" spans="2:8" x14ac:dyDescent="0.2">
      <c r="B95" s="14"/>
      <c r="C95" s="14"/>
      <c r="D95" s="18"/>
      <c r="E95" s="14"/>
      <c r="F95" s="74"/>
      <c r="G95" s="16"/>
      <c r="H95" s="20"/>
    </row>
    <row r="96" spans="2:8" x14ac:dyDescent="0.2">
      <c r="B96" s="14" t="s">
        <v>271</v>
      </c>
      <c r="C96" s="14"/>
      <c r="D96" s="15" t="s">
        <v>51</v>
      </c>
      <c r="E96" s="14" t="s">
        <v>52</v>
      </c>
      <c r="F96" s="74">
        <v>400</v>
      </c>
      <c r="G96" s="21"/>
      <c r="H96" s="20"/>
    </row>
    <row r="97" spans="2:8" x14ac:dyDescent="0.2">
      <c r="B97" s="14"/>
      <c r="C97" s="14"/>
      <c r="D97" s="15"/>
      <c r="E97" s="14"/>
      <c r="F97" s="74"/>
      <c r="G97" s="16"/>
      <c r="H97" s="20"/>
    </row>
    <row r="98" spans="2:8" x14ac:dyDescent="0.2">
      <c r="B98" s="14" t="s">
        <v>272</v>
      </c>
      <c r="C98" s="14"/>
      <c r="D98" s="15" t="s">
        <v>53</v>
      </c>
      <c r="E98" s="14" t="s">
        <v>52</v>
      </c>
      <c r="F98" s="74">
        <v>7</v>
      </c>
      <c r="G98" s="21"/>
      <c r="H98" s="20"/>
    </row>
    <row r="99" spans="2:8" x14ac:dyDescent="0.2">
      <c r="B99" s="14"/>
      <c r="C99" s="14"/>
      <c r="D99" s="15"/>
      <c r="E99" s="14"/>
      <c r="F99" s="74"/>
      <c r="G99" s="16"/>
      <c r="H99" s="20"/>
    </row>
    <row r="100" spans="2:8" x14ac:dyDescent="0.2">
      <c r="B100" s="14" t="s">
        <v>273</v>
      </c>
      <c r="C100" s="14"/>
      <c r="D100" s="15" t="s">
        <v>141</v>
      </c>
      <c r="E100" s="14" t="s">
        <v>52</v>
      </c>
      <c r="F100" s="74">
        <v>500</v>
      </c>
      <c r="G100" s="21"/>
      <c r="H100" s="20"/>
    </row>
    <row r="101" spans="2:8" x14ac:dyDescent="0.2">
      <c r="B101" s="14"/>
      <c r="C101" s="14"/>
      <c r="D101" s="18"/>
      <c r="E101" s="14"/>
      <c r="F101" s="19"/>
      <c r="G101" s="16"/>
      <c r="H101" s="20"/>
    </row>
    <row r="102" spans="2:8" x14ac:dyDescent="0.2">
      <c r="B102" s="14">
        <v>2.8</v>
      </c>
      <c r="C102" s="14" t="s">
        <v>54</v>
      </c>
      <c r="D102" s="18" t="s">
        <v>55</v>
      </c>
      <c r="E102" s="14"/>
      <c r="F102" s="19"/>
      <c r="G102" s="16"/>
      <c r="H102" s="20"/>
    </row>
    <row r="103" spans="2:8" x14ac:dyDescent="0.2">
      <c r="B103" s="14"/>
      <c r="C103" s="14"/>
      <c r="D103" s="15"/>
      <c r="E103" s="14"/>
      <c r="F103" s="19"/>
      <c r="G103" s="16"/>
      <c r="H103" s="20"/>
    </row>
    <row r="104" spans="2:8" x14ac:dyDescent="0.2">
      <c r="B104" s="14"/>
      <c r="C104" s="14" t="s">
        <v>56</v>
      </c>
      <c r="D104" s="15" t="s">
        <v>57</v>
      </c>
      <c r="E104" s="14"/>
      <c r="F104" s="19"/>
      <c r="G104" s="16"/>
      <c r="H104" s="20"/>
    </row>
    <row r="105" spans="2:8" x14ac:dyDescent="0.2">
      <c r="B105" s="14"/>
      <c r="C105" s="14"/>
      <c r="D105" s="15"/>
      <c r="E105" s="14"/>
      <c r="F105" s="15"/>
      <c r="G105" s="16"/>
      <c r="H105" s="20"/>
    </row>
    <row r="106" spans="2:8" x14ac:dyDescent="0.2">
      <c r="B106" s="14"/>
      <c r="C106" s="14"/>
      <c r="D106" s="18" t="s">
        <v>138</v>
      </c>
      <c r="E106" s="14"/>
      <c r="F106" s="15"/>
      <c r="G106" s="16"/>
      <c r="H106" s="20"/>
    </row>
    <row r="107" spans="2:8" x14ac:dyDescent="0.2">
      <c r="B107" s="14" t="s">
        <v>274</v>
      </c>
      <c r="C107" s="14"/>
      <c r="D107" s="15" t="s">
        <v>58</v>
      </c>
      <c r="E107" s="14" t="s">
        <v>362</v>
      </c>
      <c r="F107" s="15">
        <v>40</v>
      </c>
      <c r="G107" s="21"/>
      <c r="H107" s="20"/>
    </row>
    <row r="108" spans="2:8" x14ac:dyDescent="0.2">
      <c r="B108" s="14"/>
      <c r="C108" s="14"/>
      <c r="D108" s="15"/>
      <c r="E108" s="14"/>
      <c r="F108" s="15"/>
      <c r="G108" s="16"/>
      <c r="H108" s="20"/>
    </row>
    <row r="109" spans="2:8" x14ac:dyDescent="0.2">
      <c r="B109" s="14"/>
      <c r="C109" s="14" t="s">
        <v>59</v>
      </c>
      <c r="D109" s="15" t="s">
        <v>139</v>
      </c>
      <c r="E109" s="14"/>
      <c r="F109" s="15"/>
      <c r="G109" s="16"/>
      <c r="H109" s="20"/>
    </row>
    <row r="110" spans="2:8" x14ac:dyDescent="0.2">
      <c r="B110" s="14"/>
      <c r="C110" s="14"/>
      <c r="D110" s="15" t="s">
        <v>140</v>
      </c>
      <c r="E110" s="14"/>
      <c r="F110" s="15"/>
      <c r="G110" s="16"/>
      <c r="H110" s="20"/>
    </row>
    <row r="111" spans="2:8" x14ac:dyDescent="0.2">
      <c r="B111" s="14"/>
      <c r="C111" s="14"/>
      <c r="D111" s="18" t="s">
        <v>138</v>
      </c>
      <c r="E111" s="14"/>
      <c r="F111" s="15"/>
      <c r="G111" s="16"/>
      <c r="H111" s="20"/>
    </row>
    <row r="112" spans="2:8" x14ac:dyDescent="0.2">
      <c r="B112" s="14" t="s">
        <v>275</v>
      </c>
      <c r="C112" s="14"/>
      <c r="D112" s="15" t="s">
        <v>58</v>
      </c>
      <c r="E112" s="14" t="s">
        <v>362</v>
      </c>
      <c r="F112" s="15">
        <v>3</v>
      </c>
      <c r="G112" s="21"/>
      <c r="H112" s="20"/>
    </row>
    <row r="113" spans="2:8" x14ac:dyDescent="0.2">
      <c r="B113" s="14"/>
      <c r="C113" s="14"/>
      <c r="D113" s="18"/>
      <c r="E113" s="14"/>
      <c r="F113" s="15"/>
      <c r="G113" s="16"/>
      <c r="H113" s="20"/>
    </row>
    <row r="114" spans="2:8" x14ac:dyDescent="0.2">
      <c r="B114" s="31">
        <v>2.9</v>
      </c>
      <c r="C114" s="14">
        <v>8.3000000000000007</v>
      </c>
      <c r="D114" s="18" t="s">
        <v>60</v>
      </c>
      <c r="E114" s="14"/>
      <c r="F114" s="15"/>
      <c r="G114" s="16"/>
      <c r="H114" s="20"/>
    </row>
    <row r="115" spans="2:8" x14ac:dyDescent="0.2">
      <c r="B115" s="14"/>
      <c r="C115" s="14"/>
      <c r="D115" s="15"/>
      <c r="E115" s="14"/>
      <c r="F115" s="15"/>
      <c r="G115" s="16"/>
      <c r="H115" s="20"/>
    </row>
    <row r="116" spans="2:8" x14ac:dyDescent="0.2">
      <c r="B116" s="14" t="s">
        <v>276</v>
      </c>
      <c r="C116" s="14" t="s">
        <v>14</v>
      </c>
      <c r="D116" s="15" t="s">
        <v>61</v>
      </c>
      <c r="E116" s="14" t="s">
        <v>62</v>
      </c>
      <c r="F116" s="15">
        <v>45</v>
      </c>
      <c r="G116" s="21"/>
      <c r="H116" s="20"/>
    </row>
    <row r="117" spans="2:8" x14ac:dyDescent="0.2">
      <c r="B117" s="14"/>
      <c r="C117" s="14"/>
      <c r="D117" s="15"/>
      <c r="E117" s="14"/>
      <c r="F117" s="15"/>
      <c r="G117" s="16"/>
      <c r="H117" s="20"/>
    </row>
    <row r="118" spans="2:8" x14ac:dyDescent="0.2">
      <c r="B118" s="14" t="s">
        <v>277</v>
      </c>
      <c r="C118" s="14" t="s">
        <v>14</v>
      </c>
      <c r="D118" s="15" t="s">
        <v>63</v>
      </c>
      <c r="E118" s="14" t="s">
        <v>62</v>
      </c>
      <c r="F118" s="15">
        <v>1</v>
      </c>
      <c r="G118" s="21"/>
      <c r="H118" s="20"/>
    </row>
    <row r="119" spans="2:8" x14ac:dyDescent="0.2">
      <c r="B119" s="14"/>
      <c r="C119" s="14"/>
      <c r="D119" s="15"/>
      <c r="E119" s="14"/>
      <c r="F119" s="15"/>
      <c r="G119" s="16"/>
      <c r="H119" s="20"/>
    </row>
    <row r="120" spans="2:8" x14ac:dyDescent="0.2">
      <c r="B120" s="14" t="s">
        <v>391</v>
      </c>
      <c r="C120" s="14" t="s">
        <v>64</v>
      </c>
      <c r="D120" s="15" t="s">
        <v>65</v>
      </c>
      <c r="E120" s="14" t="s">
        <v>62</v>
      </c>
      <c r="F120" s="15">
        <v>2.5</v>
      </c>
      <c r="G120" s="21"/>
      <c r="H120" s="20"/>
    </row>
    <row r="121" spans="2:8" x14ac:dyDescent="0.2">
      <c r="B121" s="14"/>
      <c r="C121" s="14"/>
      <c r="D121" s="18"/>
      <c r="E121" s="14"/>
      <c r="F121" s="15"/>
      <c r="G121" s="16"/>
      <c r="H121" s="20"/>
    </row>
    <row r="122" spans="2:8" x14ac:dyDescent="0.2">
      <c r="B122" s="14">
        <v>2.1</v>
      </c>
      <c r="C122" s="14" t="s">
        <v>66</v>
      </c>
      <c r="D122" s="18" t="s">
        <v>67</v>
      </c>
      <c r="E122" s="14"/>
      <c r="F122" s="15"/>
      <c r="G122" s="16"/>
      <c r="H122" s="20"/>
    </row>
    <row r="123" spans="2:8" x14ac:dyDescent="0.2">
      <c r="B123" s="14"/>
      <c r="C123" s="14"/>
      <c r="D123" s="18"/>
      <c r="E123" s="14"/>
      <c r="F123" s="15"/>
      <c r="G123" s="16"/>
      <c r="H123" s="20"/>
    </row>
    <row r="124" spans="2:8" x14ac:dyDescent="0.2">
      <c r="B124" s="14" t="s">
        <v>278</v>
      </c>
      <c r="C124" s="14" t="s">
        <v>10</v>
      </c>
      <c r="D124" s="15" t="s">
        <v>149</v>
      </c>
      <c r="E124" s="14" t="s">
        <v>68</v>
      </c>
      <c r="F124" s="15">
        <v>1</v>
      </c>
      <c r="G124" s="21"/>
      <c r="H124" s="20"/>
    </row>
    <row r="125" spans="2:8" x14ac:dyDescent="0.2">
      <c r="B125" s="14"/>
      <c r="C125" s="14"/>
      <c r="D125" s="15" t="s">
        <v>150</v>
      </c>
      <c r="E125" s="14"/>
      <c r="F125" s="15"/>
      <c r="G125" s="16"/>
      <c r="H125" s="20"/>
    </row>
    <row r="126" spans="2:8" x14ac:dyDescent="0.2">
      <c r="B126" s="14"/>
      <c r="C126" s="14"/>
      <c r="D126" s="15"/>
      <c r="E126" s="14"/>
      <c r="F126" s="15"/>
      <c r="G126" s="16"/>
      <c r="H126" s="20"/>
    </row>
    <row r="127" spans="2:8" x14ac:dyDescent="0.2">
      <c r="B127" s="14" t="s">
        <v>279</v>
      </c>
      <c r="C127" s="14" t="s">
        <v>69</v>
      </c>
      <c r="D127" s="15" t="s">
        <v>70</v>
      </c>
      <c r="E127" s="14" t="s">
        <v>71</v>
      </c>
      <c r="F127" s="19">
        <v>2000</v>
      </c>
      <c r="G127" s="117"/>
      <c r="H127" s="20"/>
    </row>
    <row r="128" spans="2:8" x14ac:dyDescent="0.2">
      <c r="B128" s="14"/>
      <c r="C128" s="14"/>
      <c r="D128" s="15"/>
      <c r="E128" s="14"/>
      <c r="F128" s="15"/>
      <c r="G128" s="16"/>
      <c r="H128" s="20"/>
    </row>
    <row r="129" spans="2:8" x14ac:dyDescent="0.2">
      <c r="B129" s="14" t="s">
        <v>280</v>
      </c>
      <c r="C129" s="14" t="s">
        <v>72</v>
      </c>
      <c r="D129" s="15" t="s">
        <v>73</v>
      </c>
      <c r="E129" s="14"/>
      <c r="F129" s="15"/>
      <c r="G129" s="16"/>
      <c r="H129" s="20"/>
    </row>
    <row r="130" spans="2:8" x14ac:dyDescent="0.2">
      <c r="B130" s="14"/>
      <c r="C130" s="14"/>
      <c r="D130" s="15" t="s">
        <v>74</v>
      </c>
      <c r="E130" s="14"/>
      <c r="F130" s="15"/>
      <c r="G130" s="16"/>
      <c r="H130" s="20"/>
    </row>
    <row r="131" spans="2:8" x14ac:dyDescent="0.2">
      <c r="B131" s="14"/>
      <c r="C131" s="14"/>
      <c r="D131" s="15" t="s">
        <v>75</v>
      </c>
      <c r="E131" s="14" t="s">
        <v>76</v>
      </c>
      <c r="F131" s="15">
        <v>94</v>
      </c>
      <c r="G131" s="21"/>
      <c r="H131" s="20"/>
    </row>
    <row r="132" spans="2:8" x14ac:dyDescent="0.2">
      <c r="B132" s="14"/>
      <c r="C132" s="14"/>
      <c r="D132" s="15"/>
      <c r="E132" s="14"/>
      <c r="F132" s="15"/>
      <c r="G132" s="16"/>
      <c r="H132" s="20"/>
    </row>
    <row r="133" spans="2:8" x14ac:dyDescent="0.2">
      <c r="B133" s="14" t="s">
        <v>392</v>
      </c>
      <c r="C133" s="14" t="s">
        <v>77</v>
      </c>
      <c r="D133" s="15" t="s">
        <v>78</v>
      </c>
      <c r="E133" s="14" t="s">
        <v>362</v>
      </c>
      <c r="F133" s="15">
        <v>42</v>
      </c>
      <c r="G133" s="21"/>
      <c r="H133" s="20"/>
    </row>
    <row r="134" spans="2:8" x14ac:dyDescent="0.2">
      <c r="B134" s="14"/>
      <c r="C134" s="14"/>
      <c r="D134" s="15" t="s">
        <v>79</v>
      </c>
      <c r="E134" s="14"/>
      <c r="F134" s="15"/>
      <c r="G134" s="16"/>
      <c r="H134" s="20"/>
    </row>
    <row r="135" spans="2:8" x14ac:dyDescent="0.2">
      <c r="B135" s="14"/>
      <c r="C135" s="14"/>
      <c r="D135" s="15"/>
      <c r="E135" s="14"/>
      <c r="F135" s="15"/>
      <c r="G135" s="16"/>
      <c r="H135" s="20"/>
    </row>
    <row r="136" spans="2:8" x14ac:dyDescent="0.2">
      <c r="B136" s="14" t="s">
        <v>393</v>
      </c>
      <c r="C136" s="14" t="s">
        <v>80</v>
      </c>
      <c r="D136" s="15" t="s">
        <v>81</v>
      </c>
      <c r="E136" s="14" t="s">
        <v>68</v>
      </c>
      <c r="F136" s="15">
        <v>1</v>
      </c>
      <c r="G136" s="21"/>
      <c r="H136" s="20"/>
    </row>
    <row r="137" spans="2:8" x14ac:dyDescent="0.2">
      <c r="B137" s="14"/>
      <c r="C137" s="14"/>
      <c r="D137" s="15"/>
      <c r="E137" s="14"/>
      <c r="F137" s="15"/>
      <c r="G137" s="16"/>
      <c r="H137" s="20"/>
    </row>
    <row r="138" spans="2:8" x14ac:dyDescent="0.2">
      <c r="B138" s="14"/>
      <c r="C138" s="14" t="s">
        <v>32</v>
      </c>
      <c r="D138" s="18" t="s">
        <v>33</v>
      </c>
      <c r="E138" s="14"/>
      <c r="F138" s="15"/>
      <c r="G138" s="16"/>
      <c r="H138" s="20"/>
    </row>
    <row r="139" spans="2:8" x14ac:dyDescent="0.2">
      <c r="B139" s="14"/>
      <c r="C139" s="14"/>
      <c r="D139" s="18"/>
      <c r="E139" s="14"/>
      <c r="F139" s="15"/>
      <c r="G139" s="16"/>
      <c r="H139" s="20"/>
    </row>
    <row r="140" spans="2:8" x14ac:dyDescent="0.2">
      <c r="B140" s="14">
        <v>2.11</v>
      </c>
      <c r="C140" s="14">
        <v>8.4</v>
      </c>
      <c r="D140" s="18" t="s">
        <v>82</v>
      </c>
      <c r="E140" s="14"/>
      <c r="F140" s="15"/>
      <c r="G140" s="16"/>
      <c r="H140" s="20"/>
    </row>
    <row r="141" spans="2:8" x14ac:dyDescent="0.2">
      <c r="B141" s="14"/>
      <c r="C141" s="14"/>
      <c r="D141" s="15"/>
      <c r="E141" s="14"/>
      <c r="F141" s="15"/>
      <c r="G141" s="16"/>
      <c r="H141" s="20"/>
    </row>
    <row r="142" spans="2:8" x14ac:dyDescent="0.2">
      <c r="B142" s="14" t="s">
        <v>281</v>
      </c>
      <c r="C142" s="14" t="s">
        <v>83</v>
      </c>
      <c r="D142" s="15" t="s">
        <v>142</v>
      </c>
      <c r="E142" s="14" t="s">
        <v>17</v>
      </c>
      <c r="F142" s="15">
        <v>120</v>
      </c>
      <c r="G142" s="21"/>
      <c r="H142" s="20"/>
    </row>
    <row r="143" spans="2:8" x14ac:dyDescent="0.2">
      <c r="B143" s="14"/>
      <c r="C143" s="14"/>
      <c r="D143" s="15"/>
      <c r="E143" s="14"/>
      <c r="F143" s="15"/>
      <c r="G143" s="16"/>
      <c r="H143" s="17"/>
    </row>
    <row r="144" spans="2:8" x14ac:dyDescent="0.2">
      <c r="B144" s="22"/>
      <c r="C144" s="22"/>
      <c r="D144" s="23"/>
      <c r="E144" s="22"/>
      <c r="F144" s="23"/>
      <c r="G144" s="24"/>
      <c r="H144" s="25"/>
    </row>
    <row r="145" spans="2:8" x14ac:dyDescent="0.2">
      <c r="B145" s="14">
        <v>2</v>
      </c>
      <c r="C145" s="14"/>
      <c r="D145" s="15" t="s">
        <v>40</v>
      </c>
      <c r="E145" s="14"/>
      <c r="F145" s="15"/>
      <c r="G145" s="16"/>
      <c r="H145" s="26"/>
    </row>
    <row r="146" spans="2:8" x14ac:dyDescent="0.2">
      <c r="B146" s="27"/>
      <c r="C146" s="27"/>
      <c r="D146" s="28"/>
      <c r="E146" s="27"/>
      <c r="F146" s="28"/>
      <c r="G146" s="29"/>
      <c r="H146" s="30"/>
    </row>
    <row r="147" spans="2:8" x14ac:dyDescent="0.2">
      <c r="B147" s="1"/>
      <c r="C147" s="1"/>
      <c r="D147" s="2"/>
      <c r="E147" s="1"/>
      <c r="F147" s="2"/>
      <c r="G147" s="3"/>
      <c r="H147" s="4"/>
    </row>
    <row r="148" spans="2:8" x14ac:dyDescent="0.2">
      <c r="B148" s="5"/>
      <c r="C148" s="5"/>
      <c r="D148" s="5"/>
      <c r="E148" s="5"/>
      <c r="F148" s="5"/>
      <c r="G148" s="6"/>
      <c r="H148" s="7"/>
    </row>
    <row r="149" spans="2:8" x14ac:dyDescent="0.2">
      <c r="B149" s="8" t="s">
        <v>0</v>
      </c>
      <c r="C149" s="8" t="s">
        <v>1</v>
      </c>
      <c r="D149" s="8" t="s">
        <v>2</v>
      </c>
      <c r="E149" s="8" t="s">
        <v>3</v>
      </c>
      <c r="F149" s="8" t="s">
        <v>4</v>
      </c>
      <c r="G149" s="9"/>
      <c r="H149" s="10"/>
    </row>
    <row r="150" spans="2:8" x14ac:dyDescent="0.2">
      <c r="B150" s="11"/>
      <c r="C150" s="11"/>
      <c r="D150" s="11"/>
      <c r="E150" s="11"/>
      <c r="F150" s="11"/>
      <c r="G150" s="12"/>
      <c r="H150" s="13"/>
    </row>
    <row r="151" spans="2:8" x14ac:dyDescent="0.2">
      <c r="B151" s="14"/>
      <c r="C151" s="14"/>
      <c r="D151" s="15"/>
      <c r="E151" s="14"/>
      <c r="F151" s="15"/>
      <c r="G151" s="16"/>
      <c r="H151" s="17"/>
    </row>
    <row r="152" spans="2:8" x14ac:dyDescent="0.2">
      <c r="B152" s="14"/>
      <c r="C152" s="14"/>
      <c r="D152" s="15" t="s">
        <v>41</v>
      </c>
      <c r="E152" s="14"/>
      <c r="F152" s="15"/>
      <c r="G152" s="16"/>
      <c r="H152" s="26"/>
    </row>
    <row r="153" spans="2:8" x14ac:dyDescent="0.2">
      <c r="B153" s="27"/>
      <c r="C153" s="27"/>
      <c r="D153" s="28"/>
      <c r="E153" s="27"/>
      <c r="F153" s="28"/>
      <c r="G153" s="29"/>
      <c r="H153" s="30"/>
    </row>
    <row r="154" spans="2:8" x14ac:dyDescent="0.2">
      <c r="B154" s="14"/>
      <c r="C154" s="14"/>
      <c r="D154" s="15"/>
      <c r="E154" s="14"/>
      <c r="F154" s="15"/>
      <c r="G154" s="16"/>
      <c r="H154" s="17"/>
    </row>
    <row r="155" spans="2:8" x14ac:dyDescent="0.2">
      <c r="B155" s="14"/>
      <c r="C155" s="14"/>
      <c r="D155" s="18"/>
      <c r="E155" s="14"/>
      <c r="F155" s="15"/>
      <c r="G155" s="16"/>
      <c r="H155" s="17"/>
    </row>
    <row r="156" spans="2:8" x14ac:dyDescent="0.2">
      <c r="B156" s="14" t="s">
        <v>282</v>
      </c>
      <c r="C156" s="14" t="s">
        <v>84</v>
      </c>
      <c r="D156" s="15" t="s">
        <v>143</v>
      </c>
      <c r="E156" s="14" t="s">
        <v>17</v>
      </c>
      <c r="F156" s="15">
        <v>67</v>
      </c>
      <c r="G156" s="21"/>
      <c r="H156" s="20"/>
    </row>
    <row r="157" spans="2:8" x14ac:dyDescent="0.2">
      <c r="B157" s="14"/>
      <c r="C157" s="14"/>
      <c r="D157" s="15"/>
      <c r="E157" s="14"/>
      <c r="F157" s="15"/>
      <c r="G157" s="16"/>
      <c r="H157" s="20"/>
    </row>
    <row r="158" spans="2:8" x14ac:dyDescent="0.2">
      <c r="B158" s="14">
        <v>2.12</v>
      </c>
      <c r="C158" s="14" t="s">
        <v>85</v>
      </c>
      <c r="D158" s="18" t="s">
        <v>86</v>
      </c>
      <c r="E158" s="14"/>
      <c r="F158" s="15"/>
      <c r="G158" s="16"/>
      <c r="H158" s="20"/>
    </row>
    <row r="159" spans="2:8" x14ac:dyDescent="0.2">
      <c r="B159" s="14"/>
      <c r="C159" s="14"/>
      <c r="D159" s="15"/>
      <c r="E159" s="14"/>
      <c r="F159" s="15"/>
      <c r="G159" s="16"/>
      <c r="H159" s="20"/>
    </row>
    <row r="160" spans="2:8" x14ac:dyDescent="0.2">
      <c r="B160" s="14" t="s">
        <v>283</v>
      </c>
      <c r="C160" s="14"/>
      <c r="D160" s="15" t="s">
        <v>87</v>
      </c>
      <c r="E160" s="14" t="s">
        <v>17</v>
      </c>
      <c r="F160" s="15">
        <v>15</v>
      </c>
      <c r="G160" s="21"/>
      <c r="H160" s="20"/>
    </row>
    <row r="161" spans="2:8" x14ac:dyDescent="0.2">
      <c r="B161" s="14"/>
      <c r="C161" s="14"/>
      <c r="D161" s="15" t="s">
        <v>88</v>
      </c>
      <c r="E161" s="14"/>
      <c r="F161" s="15"/>
      <c r="G161" s="16"/>
      <c r="H161" s="20"/>
    </row>
    <row r="162" spans="2:8" x14ac:dyDescent="0.2">
      <c r="B162" s="14"/>
      <c r="C162" s="14"/>
      <c r="D162" s="15"/>
      <c r="E162" s="14"/>
      <c r="F162" s="15"/>
      <c r="G162" s="16"/>
      <c r="H162" s="20"/>
    </row>
    <row r="163" spans="2:8" x14ac:dyDescent="0.2">
      <c r="B163" s="14" t="s">
        <v>284</v>
      </c>
      <c r="C163" s="14"/>
      <c r="D163" s="15" t="s">
        <v>144</v>
      </c>
      <c r="E163" s="14" t="s">
        <v>17</v>
      </c>
      <c r="F163" s="15">
        <v>60</v>
      </c>
      <c r="G163" s="21"/>
      <c r="H163" s="20"/>
    </row>
    <row r="164" spans="2:8" x14ac:dyDescent="0.2">
      <c r="B164" s="14"/>
      <c r="C164" s="14"/>
      <c r="D164" s="15" t="s">
        <v>145</v>
      </c>
      <c r="E164" s="14"/>
      <c r="F164" s="15"/>
      <c r="G164" s="16"/>
      <c r="H164" s="20"/>
    </row>
    <row r="165" spans="2:8" x14ac:dyDescent="0.2">
      <c r="B165" s="14"/>
      <c r="C165" s="14"/>
      <c r="D165" s="15"/>
      <c r="E165" s="14"/>
      <c r="F165" s="15"/>
      <c r="G165" s="16"/>
      <c r="H165" s="20"/>
    </row>
    <row r="166" spans="2:8" s="75" customFormat="1" x14ac:dyDescent="0.2">
      <c r="B166" s="56" t="s">
        <v>394</v>
      </c>
      <c r="C166" s="56"/>
      <c r="D166" s="58" t="s">
        <v>380</v>
      </c>
      <c r="E166" s="56" t="s">
        <v>17</v>
      </c>
      <c r="F166" s="58">
        <v>150</v>
      </c>
      <c r="G166" s="80"/>
      <c r="H166" s="79"/>
    </row>
    <row r="167" spans="2:8" x14ac:dyDescent="0.2">
      <c r="B167" s="14"/>
      <c r="C167" s="14"/>
      <c r="D167" s="15"/>
      <c r="E167" s="14"/>
      <c r="F167" s="15"/>
      <c r="G167" s="16"/>
      <c r="H167" s="20"/>
    </row>
    <row r="168" spans="2:8" x14ac:dyDescent="0.2">
      <c r="B168" s="14"/>
      <c r="C168" s="14"/>
      <c r="D168" s="15" t="s">
        <v>379</v>
      </c>
      <c r="E168" s="14"/>
      <c r="F168" s="15"/>
      <c r="G168" s="16"/>
      <c r="H168" s="20"/>
    </row>
    <row r="169" spans="2:8" x14ac:dyDescent="0.2">
      <c r="B169" s="14"/>
      <c r="C169" s="14"/>
      <c r="D169" s="15"/>
      <c r="E169" s="14"/>
      <c r="F169" s="15"/>
      <c r="G169" s="16"/>
      <c r="H169" s="20"/>
    </row>
    <row r="170" spans="2:8" x14ac:dyDescent="0.2">
      <c r="B170" s="14" t="s">
        <v>395</v>
      </c>
      <c r="C170" s="14"/>
      <c r="D170" s="15" t="s">
        <v>89</v>
      </c>
      <c r="E170" s="14" t="s">
        <v>17</v>
      </c>
      <c r="F170" s="15">
        <v>45</v>
      </c>
      <c r="G170" s="21"/>
      <c r="H170" s="20"/>
    </row>
    <row r="171" spans="2:8" x14ac:dyDescent="0.2">
      <c r="B171" s="14"/>
      <c r="C171" s="14"/>
      <c r="D171" s="15"/>
      <c r="E171" s="14"/>
      <c r="F171" s="15"/>
      <c r="G171" s="21"/>
      <c r="H171" s="20"/>
    </row>
    <row r="172" spans="2:8" x14ac:dyDescent="0.2">
      <c r="B172" s="14" t="s">
        <v>396</v>
      </c>
      <c r="C172" s="14"/>
      <c r="D172" s="15" t="s">
        <v>90</v>
      </c>
      <c r="E172" s="14" t="s">
        <v>17</v>
      </c>
      <c r="F172" s="15">
        <v>180</v>
      </c>
      <c r="G172" s="21"/>
      <c r="H172" s="20"/>
    </row>
    <row r="173" spans="2:8" x14ac:dyDescent="0.2">
      <c r="B173" s="14"/>
      <c r="C173" s="14"/>
      <c r="D173" s="15"/>
      <c r="E173" s="14"/>
      <c r="F173" s="15"/>
      <c r="G173" s="16"/>
      <c r="H173" s="20"/>
    </row>
    <row r="174" spans="2:8" x14ac:dyDescent="0.2">
      <c r="B174" s="14" t="s">
        <v>397</v>
      </c>
      <c r="C174" s="14"/>
      <c r="D174" s="15" t="s">
        <v>146</v>
      </c>
      <c r="E174" s="14" t="s">
        <v>17</v>
      </c>
      <c r="F174" s="15">
        <v>1277</v>
      </c>
      <c r="G174" s="21"/>
      <c r="H174" s="20"/>
    </row>
    <row r="175" spans="2:8" x14ac:dyDescent="0.2">
      <c r="B175" s="14"/>
      <c r="C175" s="14"/>
      <c r="D175" s="15"/>
      <c r="E175" s="14"/>
      <c r="F175" s="15"/>
      <c r="G175" s="16"/>
      <c r="H175" s="20"/>
    </row>
    <row r="176" spans="2:8" x14ac:dyDescent="0.2">
      <c r="B176" s="14" t="s">
        <v>398</v>
      </c>
      <c r="C176" s="14"/>
      <c r="D176" s="15" t="s">
        <v>91</v>
      </c>
      <c r="E176" s="14" t="s">
        <v>17</v>
      </c>
      <c r="F176" s="15">
        <v>15</v>
      </c>
      <c r="G176" s="21"/>
      <c r="H176" s="20"/>
    </row>
    <row r="177" spans="2:8" x14ac:dyDescent="0.2">
      <c r="B177" s="14"/>
      <c r="C177" s="14"/>
      <c r="D177" s="15"/>
      <c r="E177" s="14"/>
      <c r="F177" s="15"/>
      <c r="G177" s="16"/>
      <c r="H177" s="20"/>
    </row>
    <row r="178" spans="2:8" x14ac:dyDescent="0.2">
      <c r="B178" s="14" t="s">
        <v>399</v>
      </c>
      <c r="C178" s="14"/>
      <c r="D178" s="15" t="s">
        <v>92</v>
      </c>
      <c r="E178" s="14" t="s">
        <v>17</v>
      </c>
      <c r="F178" s="15">
        <v>180</v>
      </c>
      <c r="G178" s="21"/>
      <c r="H178" s="20"/>
    </row>
    <row r="179" spans="2:8" x14ac:dyDescent="0.2">
      <c r="B179" s="14"/>
      <c r="C179" s="14"/>
      <c r="D179" s="15"/>
      <c r="E179" s="14"/>
      <c r="F179" s="15"/>
      <c r="G179" s="16"/>
      <c r="H179" s="20"/>
    </row>
    <row r="180" spans="2:8" x14ac:dyDescent="0.2">
      <c r="B180" s="14" t="s">
        <v>400</v>
      </c>
      <c r="C180" s="14"/>
      <c r="D180" s="15" t="s">
        <v>93</v>
      </c>
      <c r="E180" s="14" t="s">
        <v>17</v>
      </c>
      <c r="F180" s="15">
        <v>5</v>
      </c>
      <c r="G180" s="21"/>
      <c r="H180" s="20"/>
    </row>
    <row r="181" spans="2:8" x14ac:dyDescent="0.2">
      <c r="B181" s="14"/>
      <c r="C181" s="14"/>
      <c r="D181" s="15"/>
      <c r="E181" s="14"/>
      <c r="F181" s="15"/>
      <c r="G181" s="16"/>
      <c r="H181" s="20"/>
    </row>
    <row r="182" spans="2:8" x14ac:dyDescent="0.2">
      <c r="B182" s="14"/>
      <c r="C182" s="14" t="s">
        <v>94</v>
      </c>
      <c r="D182" s="18" t="s">
        <v>95</v>
      </c>
      <c r="E182" s="14"/>
      <c r="F182" s="15"/>
      <c r="G182" s="16"/>
      <c r="H182" s="20"/>
    </row>
    <row r="183" spans="2:8" x14ac:dyDescent="0.2">
      <c r="B183" s="14"/>
      <c r="C183" s="14"/>
      <c r="D183" s="15"/>
      <c r="E183" s="14"/>
      <c r="F183" s="15"/>
      <c r="G183" s="16"/>
      <c r="H183" s="20"/>
    </row>
    <row r="184" spans="2:8" x14ac:dyDescent="0.2">
      <c r="B184" s="14">
        <v>2.13</v>
      </c>
      <c r="C184" s="14"/>
      <c r="D184" s="15" t="s">
        <v>96</v>
      </c>
      <c r="E184" s="14"/>
      <c r="F184" s="15"/>
      <c r="G184" s="16"/>
      <c r="H184" s="20"/>
    </row>
    <row r="185" spans="2:8" x14ac:dyDescent="0.2">
      <c r="B185" s="14"/>
      <c r="C185" s="14"/>
      <c r="D185" s="15"/>
      <c r="E185" s="14"/>
      <c r="F185" s="15"/>
      <c r="G185" s="16"/>
      <c r="H185" s="20"/>
    </row>
    <row r="186" spans="2:8" x14ac:dyDescent="0.2">
      <c r="B186" s="14" t="s">
        <v>285</v>
      </c>
      <c r="C186" s="14"/>
      <c r="D186" s="15" t="s">
        <v>97</v>
      </c>
      <c r="E186" s="14" t="s">
        <v>12</v>
      </c>
      <c r="F186" s="15">
        <v>423</v>
      </c>
      <c r="G186" s="21"/>
      <c r="H186" s="20"/>
    </row>
    <row r="187" spans="2:8" x14ac:dyDescent="0.2">
      <c r="B187" s="14"/>
      <c r="C187" s="14"/>
      <c r="D187" s="15"/>
      <c r="E187" s="14"/>
      <c r="F187" s="15"/>
      <c r="G187" s="16"/>
      <c r="H187" s="20"/>
    </row>
    <row r="188" spans="2:8" x14ac:dyDescent="0.2">
      <c r="B188" s="14">
        <v>2.14</v>
      </c>
      <c r="C188" s="14"/>
      <c r="D188" s="15" t="s">
        <v>98</v>
      </c>
      <c r="E188" s="14"/>
      <c r="F188" s="19"/>
      <c r="G188" s="16"/>
      <c r="H188" s="20"/>
    </row>
    <row r="189" spans="2:8" x14ac:dyDescent="0.2">
      <c r="B189" s="14"/>
      <c r="C189" s="14"/>
      <c r="D189" s="15"/>
      <c r="E189" s="14"/>
      <c r="F189" s="19"/>
      <c r="G189" s="16"/>
      <c r="H189" s="20"/>
    </row>
    <row r="190" spans="2:8" x14ac:dyDescent="0.2">
      <c r="B190" s="14" t="s">
        <v>286</v>
      </c>
      <c r="C190" s="14"/>
      <c r="D190" s="15" t="s">
        <v>99</v>
      </c>
      <c r="E190" s="14" t="s">
        <v>12</v>
      </c>
      <c r="F190" s="19">
        <v>159</v>
      </c>
      <c r="G190" s="21"/>
      <c r="H190" s="20"/>
    </row>
    <row r="191" spans="2:8" x14ac:dyDescent="0.2">
      <c r="B191" s="14"/>
      <c r="C191" s="14"/>
      <c r="D191" s="15"/>
      <c r="E191" s="14"/>
      <c r="F191" s="19"/>
      <c r="G191" s="16"/>
      <c r="H191" s="20"/>
    </row>
    <row r="192" spans="2:8" x14ac:dyDescent="0.2">
      <c r="B192" s="14" t="s">
        <v>401</v>
      </c>
      <c r="C192" s="14"/>
      <c r="D192" s="15" t="s">
        <v>100</v>
      </c>
      <c r="E192" s="14" t="s">
        <v>12</v>
      </c>
      <c r="F192" s="19">
        <v>901</v>
      </c>
      <c r="G192" s="21"/>
      <c r="H192" s="20"/>
    </row>
    <row r="193" spans="2:8" x14ac:dyDescent="0.2">
      <c r="B193" s="14"/>
      <c r="C193" s="14"/>
      <c r="D193" s="15"/>
      <c r="E193" s="14"/>
      <c r="F193" s="19"/>
      <c r="G193" s="16"/>
      <c r="H193" s="20"/>
    </row>
    <row r="194" spans="2:8" x14ac:dyDescent="0.2">
      <c r="B194" s="14" t="s">
        <v>402</v>
      </c>
      <c r="C194" s="14"/>
      <c r="D194" s="15" t="s">
        <v>101</v>
      </c>
      <c r="E194" s="14" t="s">
        <v>12</v>
      </c>
      <c r="F194" s="19">
        <v>980</v>
      </c>
      <c r="G194" s="21"/>
      <c r="H194" s="20"/>
    </row>
    <row r="195" spans="2:8" x14ac:dyDescent="0.2">
      <c r="B195" s="14"/>
      <c r="C195" s="14"/>
      <c r="D195" s="15"/>
      <c r="E195" s="14"/>
      <c r="F195" s="19"/>
      <c r="G195" s="16"/>
      <c r="H195" s="20"/>
    </row>
    <row r="196" spans="2:8" x14ac:dyDescent="0.2">
      <c r="B196" s="14" t="s">
        <v>403</v>
      </c>
      <c r="C196" s="14"/>
      <c r="D196" s="15" t="s">
        <v>102</v>
      </c>
      <c r="E196" s="14" t="s">
        <v>12</v>
      </c>
      <c r="F196" s="19">
        <v>58</v>
      </c>
      <c r="G196" s="21"/>
      <c r="H196" s="20"/>
    </row>
    <row r="197" spans="2:8" x14ac:dyDescent="0.2">
      <c r="B197" s="14"/>
      <c r="C197" s="14"/>
      <c r="D197" s="15"/>
      <c r="E197" s="14"/>
      <c r="F197" s="19"/>
      <c r="G197" s="16"/>
      <c r="H197" s="20"/>
    </row>
    <row r="198" spans="2:8" x14ac:dyDescent="0.2">
      <c r="B198" s="14" t="s">
        <v>404</v>
      </c>
      <c r="C198" s="14"/>
      <c r="D198" s="15" t="s">
        <v>103</v>
      </c>
      <c r="E198" s="14" t="s">
        <v>12</v>
      </c>
      <c r="F198" s="19">
        <v>32</v>
      </c>
      <c r="G198" s="21"/>
      <c r="H198" s="20"/>
    </row>
    <row r="199" spans="2:8" x14ac:dyDescent="0.2">
      <c r="B199" s="14"/>
      <c r="C199" s="14"/>
      <c r="D199" s="15"/>
      <c r="E199" s="14"/>
      <c r="F199" s="19"/>
      <c r="G199" s="16"/>
      <c r="H199" s="20"/>
    </row>
    <row r="200" spans="2:8" s="75" customFormat="1" x14ac:dyDescent="0.2">
      <c r="B200" s="56" t="s">
        <v>405</v>
      </c>
      <c r="C200" s="56"/>
      <c r="D200" s="58" t="s">
        <v>104</v>
      </c>
      <c r="E200" s="56" t="s">
        <v>12</v>
      </c>
      <c r="F200" s="58">
        <v>12</v>
      </c>
      <c r="G200" s="78"/>
      <c r="H200" s="79"/>
    </row>
    <row r="201" spans="2:8" x14ac:dyDescent="0.2">
      <c r="B201" s="14"/>
      <c r="C201" s="14"/>
      <c r="D201" s="15"/>
      <c r="E201" s="14"/>
      <c r="F201" s="15"/>
      <c r="G201" s="16"/>
      <c r="H201" s="20"/>
    </row>
    <row r="202" spans="2:8" x14ac:dyDescent="0.2">
      <c r="B202" s="14" t="s">
        <v>406</v>
      </c>
      <c r="C202" s="14"/>
      <c r="D202" s="15" t="s">
        <v>105</v>
      </c>
      <c r="E202" s="14" t="s">
        <v>12</v>
      </c>
      <c r="F202" s="15">
        <v>4</v>
      </c>
      <c r="G202" s="21"/>
      <c r="H202" s="20"/>
    </row>
    <row r="203" spans="2:8" x14ac:dyDescent="0.2">
      <c r="B203" s="14"/>
      <c r="C203" s="14"/>
      <c r="D203" s="15"/>
      <c r="E203" s="14"/>
      <c r="F203" s="15"/>
      <c r="G203" s="16"/>
      <c r="H203" s="20"/>
    </row>
    <row r="204" spans="2:8" x14ac:dyDescent="0.2">
      <c r="B204" s="14" t="s">
        <v>407</v>
      </c>
      <c r="C204" s="14"/>
      <c r="D204" s="15" t="s">
        <v>106</v>
      </c>
      <c r="E204" s="14" t="s">
        <v>12</v>
      </c>
      <c r="F204" s="15">
        <v>5</v>
      </c>
      <c r="G204" s="21"/>
      <c r="H204" s="20"/>
    </row>
    <row r="205" spans="2:8" x14ac:dyDescent="0.2">
      <c r="B205" s="14"/>
      <c r="C205" s="14"/>
      <c r="D205" s="15"/>
      <c r="E205" s="14"/>
      <c r="F205" s="15"/>
      <c r="G205" s="16"/>
      <c r="H205" s="20"/>
    </row>
    <row r="206" spans="2:8" x14ac:dyDescent="0.2">
      <c r="B206" s="14" t="s">
        <v>408</v>
      </c>
      <c r="C206" s="14" t="s">
        <v>107</v>
      </c>
      <c r="D206" s="15" t="s">
        <v>108</v>
      </c>
      <c r="E206" s="14" t="s">
        <v>362</v>
      </c>
      <c r="F206" s="15">
        <v>10</v>
      </c>
      <c r="G206" s="21"/>
      <c r="H206" s="20"/>
    </row>
    <row r="207" spans="2:8" x14ac:dyDescent="0.2">
      <c r="B207" s="14"/>
      <c r="C207" s="14"/>
      <c r="D207" s="15"/>
      <c r="E207" s="14"/>
      <c r="F207" s="15"/>
      <c r="G207" s="16"/>
      <c r="H207" s="20"/>
    </row>
    <row r="208" spans="2:8" x14ac:dyDescent="0.2">
      <c r="B208" s="14" t="s">
        <v>409</v>
      </c>
      <c r="C208" s="14" t="s">
        <v>109</v>
      </c>
      <c r="D208" s="15" t="s">
        <v>110</v>
      </c>
      <c r="E208" s="14" t="s">
        <v>362</v>
      </c>
      <c r="F208" s="15">
        <v>44</v>
      </c>
      <c r="G208" s="21"/>
      <c r="H208" s="20"/>
    </row>
    <row r="209" spans="2:8" x14ac:dyDescent="0.2">
      <c r="B209" s="14"/>
      <c r="C209" s="14"/>
      <c r="D209" s="15"/>
      <c r="E209" s="14"/>
      <c r="F209" s="15"/>
      <c r="G209" s="16"/>
      <c r="H209" s="20"/>
    </row>
    <row r="210" spans="2:8" x14ac:dyDescent="0.2">
      <c r="B210" s="8">
        <v>2.15</v>
      </c>
      <c r="C210" s="14">
        <v>8.5</v>
      </c>
      <c r="D210" s="18" t="s">
        <v>111</v>
      </c>
      <c r="E210" s="14"/>
      <c r="F210" s="15"/>
      <c r="G210" s="16"/>
      <c r="H210" s="20"/>
    </row>
    <row r="211" spans="2:8" x14ac:dyDescent="0.2">
      <c r="B211" s="14"/>
      <c r="C211" s="14"/>
      <c r="D211" s="15"/>
      <c r="E211" s="14"/>
      <c r="F211" s="15"/>
      <c r="G211" s="16"/>
      <c r="H211" s="20"/>
    </row>
    <row r="212" spans="2:8" x14ac:dyDescent="0.2">
      <c r="B212" s="14" t="s">
        <v>287</v>
      </c>
      <c r="C212" s="14"/>
      <c r="D212" s="15" t="s">
        <v>112</v>
      </c>
      <c r="E212" s="14" t="s">
        <v>52</v>
      </c>
      <c r="F212" s="15">
        <v>465</v>
      </c>
      <c r="G212" s="21"/>
      <c r="H212" s="20"/>
    </row>
    <row r="213" spans="2:8" x14ac:dyDescent="0.2">
      <c r="B213" s="14"/>
      <c r="C213" s="14"/>
      <c r="D213" s="15"/>
      <c r="E213" s="14"/>
      <c r="F213" s="15"/>
      <c r="G213" s="16"/>
      <c r="H213" s="20"/>
    </row>
    <row r="214" spans="2:8" x14ac:dyDescent="0.2">
      <c r="B214" s="14" t="s">
        <v>288</v>
      </c>
      <c r="C214" s="14"/>
      <c r="D214" s="15" t="s">
        <v>113</v>
      </c>
      <c r="E214" s="14" t="s">
        <v>52</v>
      </c>
      <c r="F214" s="15">
        <v>205</v>
      </c>
      <c r="G214" s="21"/>
      <c r="H214" s="20"/>
    </row>
    <row r="215" spans="2:8" x14ac:dyDescent="0.2">
      <c r="B215" s="14"/>
      <c r="C215" s="14"/>
      <c r="D215" s="15" t="s">
        <v>449</v>
      </c>
      <c r="E215" s="14"/>
      <c r="F215" s="15"/>
      <c r="G215" s="16"/>
      <c r="H215" s="20"/>
    </row>
    <row r="216" spans="2:8" x14ac:dyDescent="0.2">
      <c r="B216" s="14"/>
      <c r="C216" s="14"/>
      <c r="E216" s="14"/>
      <c r="F216" s="15"/>
      <c r="G216" s="16"/>
      <c r="H216" s="20"/>
    </row>
    <row r="217" spans="2:8" x14ac:dyDescent="0.2">
      <c r="B217" s="14"/>
      <c r="C217" s="14"/>
      <c r="D217" s="15"/>
      <c r="E217" s="14"/>
      <c r="F217" s="15"/>
      <c r="G217" s="16"/>
      <c r="H217" s="20"/>
    </row>
    <row r="218" spans="2:8" x14ac:dyDescent="0.2">
      <c r="B218" s="14" t="s">
        <v>289</v>
      </c>
      <c r="C218" s="14"/>
      <c r="D218" s="15" t="s">
        <v>450</v>
      </c>
      <c r="E218" s="14" t="s">
        <v>52</v>
      </c>
      <c r="F218" s="15">
        <v>106</v>
      </c>
      <c r="G218" s="21"/>
      <c r="H218" s="20"/>
    </row>
    <row r="219" spans="2:8" x14ac:dyDescent="0.2">
      <c r="B219" s="14"/>
      <c r="C219" s="14"/>
      <c r="D219" s="15" t="s">
        <v>451</v>
      </c>
      <c r="E219" s="14"/>
      <c r="F219" s="15"/>
      <c r="G219" s="16"/>
      <c r="H219" s="17"/>
    </row>
    <row r="220" spans="2:8" x14ac:dyDescent="0.2">
      <c r="B220" s="22"/>
      <c r="C220" s="22"/>
      <c r="D220" s="23"/>
      <c r="E220" s="22"/>
      <c r="F220" s="23"/>
      <c r="G220" s="24"/>
      <c r="H220" s="25"/>
    </row>
    <row r="221" spans="2:8" x14ac:dyDescent="0.2">
      <c r="B221" s="14">
        <v>2</v>
      </c>
      <c r="C221" s="14"/>
      <c r="D221" s="15" t="s">
        <v>40</v>
      </c>
      <c r="E221" s="14"/>
      <c r="F221" s="15"/>
      <c r="G221" s="16"/>
      <c r="H221" s="26"/>
    </row>
    <row r="222" spans="2:8" x14ac:dyDescent="0.2">
      <c r="B222" s="27"/>
      <c r="C222" s="27"/>
      <c r="D222" s="28"/>
      <c r="E222" s="27"/>
      <c r="F222" s="28"/>
      <c r="G222" s="29"/>
      <c r="H222" s="30"/>
    </row>
    <row r="223" spans="2:8" x14ac:dyDescent="0.2">
      <c r="B223" s="1"/>
      <c r="C223" s="1"/>
      <c r="D223" s="2"/>
      <c r="E223" s="1"/>
      <c r="F223" s="2"/>
      <c r="G223" s="3"/>
      <c r="H223" s="4"/>
    </row>
    <row r="224" spans="2:8" x14ac:dyDescent="0.2">
      <c r="B224" s="5"/>
      <c r="C224" s="5"/>
      <c r="D224" s="5"/>
      <c r="E224" s="5"/>
      <c r="F224" s="5"/>
      <c r="G224" s="6"/>
      <c r="H224" s="7"/>
    </row>
    <row r="225" spans="2:8" x14ac:dyDescent="0.2">
      <c r="B225" s="8" t="s">
        <v>0</v>
      </c>
      <c r="C225" s="8" t="s">
        <v>1</v>
      </c>
      <c r="D225" s="8" t="s">
        <v>2</v>
      </c>
      <c r="E225" s="8" t="s">
        <v>3</v>
      </c>
      <c r="F225" s="8" t="s">
        <v>4</v>
      </c>
      <c r="G225" s="9" t="s">
        <v>303</v>
      </c>
      <c r="H225" s="10" t="s">
        <v>6</v>
      </c>
    </row>
    <row r="226" spans="2:8" x14ac:dyDescent="0.2">
      <c r="B226" s="11"/>
      <c r="C226" s="11"/>
      <c r="D226" s="11"/>
      <c r="E226" s="11"/>
      <c r="F226" s="11"/>
      <c r="G226" s="12"/>
      <c r="H226" s="13"/>
    </row>
    <row r="227" spans="2:8" x14ac:dyDescent="0.2">
      <c r="B227" s="14"/>
      <c r="C227" s="14"/>
      <c r="D227" s="15"/>
      <c r="E227" s="14"/>
      <c r="F227" s="15"/>
      <c r="G227" s="16"/>
      <c r="H227" s="17"/>
    </row>
    <row r="228" spans="2:8" x14ac:dyDescent="0.2">
      <c r="B228" s="14"/>
      <c r="C228" s="14"/>
      <c r="D228" s="15" t="s">
        <v>41</v>
      </c>
      <c r="E228" s="14"/>
      <c r="F228" s="15"/>
      <c r="G228" s="16"/>
      <c r="H228" s="26"/>
    </row>
    <row r="229" spans="2:8" x14ac:dyDescent="0.2">
      <c r="B229" s="27"/>
      <c r="C229" s="27"/>
      <c r="D229" s="28"/>
      <c r="E229" s="27"/>
      <c r="F229" s="28"/>
      <c r="G229" s="29"/>
      <c r="H229" s="30"/>
    </row>
    <row r="230" spans="2:8" x14ac:dyDescent="0.2">
      <c r="B230" s="14"/>
      <c r="C230" s="14"/>
      <c r="D230" s="15"/>
      <c r="E230" s="14"/>
      <c r="F230" s="15"/>
      <c r="G230" s="16"/>
      <c r="H230" s="17"/>
    </row>
    <row r="231" spans="2:8" x14ac:dyDescent="0.2">
      <c r="B231" s="8" t="s">
        <v>521</v>
      </c>
      <c r="C231" s="14" t="s">
        <v>114</v>
      </c>
      <c r="D231" s="18" t="s">
        <v>115</v>
      </c>
      <c r="E231" s="14"/>
      <c r="F231" s="15"/>
      <c r="G231" s="16"/>
      <c r="H231" s="20"/>
    </row>
    <row r="232" spans="2:8" x14ac:dyDescent="0.2">
      <c r="B232" s="14"/>
      <c r="C232" s="14"/>
      <c r="D232" s="15"/>
      <c r="E232" s="14"/>
      <c r="F232" s="15"/>
      <c r="G232" s="16"/>
      <c r="H232" s="20"/>
    </row>
    <row r="233" spans="2:8" x14ac:dyDescent="0.2">
      <c r="B233" s="14" t="s">
        <v>290</v>
      </c>
      <c r="C233" s="14"/>
      <c r="D233" s="15" t="s">
        <v>358</v>
      </c>
      <c r="E233" s="14" t="s">
        <v>12</v>
      </c>
      <c r="F233" s="15">
        <v>106</v>
      </c>
      <c r="G233" s="21"/>
      <c r="H233" s="20"/>
    </row>
    <row r="234" spans="2:8" x14ac:dyDescent="0.2">
      <c r="B234" s="14"/>
      <c r="C234" s="14"/>
      <c r="D234" s="15" t="s">
        <v>357</v>
      </c>
      <c r="E234" s="14"/>
      <c r="F234" s="15"/>
      <c r="G234" s="16"/>
      <c r="H234" s="20"/>
    </row>
    <row r="235" spans="2:8" x14ac:dyDescent="0.2">
      <c r="B235" s="14"/>
      <c r="C235" s="14"/>
      <c r="D235" s="15"/>
      <c r="E235" s="14"/>
      <c r="F235" s="15"/>
      <c r="G235" s="16"/>
      <c r="H235" s="20"/>
    </row>
    <row r="236" spans="2:8" x14ac:dyDescent="0.2">
      <c r="B236" s="14" t="s">
        <v>291</v>
      </c>
      <c r="C236" s="14"/>
      <c r="D236" s="15" t="s">
        <v>147</v>
      </c>
      <c r="E236" s="14" t="s">
        <v>12</v>
      </c>
      <c r="F236" s="15">
        <v>835</v>
      </c>
      <c r="G236" s="21"/>
      <c r="H236" s="20"/>
    </row>
    <row r="237" spans="2:8" x14ac:dyDescent="0.2">
      <c r="B237" s="14"/>
      <c r="C237" s="14"/>
      <c r="D237" s="15"/>
      <c r="E237" s="14"/>
      <c r="F237" s="15"/>
      <c r="G237" s="16"/>
      <c r="H237" s="20"/>
    </row>
    <row r="238" spans="2:8" x14ac:dyDescent="0.2">
      <c r="B238" s="14" t="s">
        <v>292</v>
      </c>
      <c r="C238" s="14" t="s">
        <v>116</v>
      </c>
      <c r="D238" s="15" t="s">
        <v>117</v>
      </c>
      <c r="E238" s="14" t="s">
        <v>52</v>
      </c>
      <c r="F238" s="15">
        <v>35</v>
      </c>
      <c r="G238" s="21"/>
      <c r="H238" s="20"/>
    </row>
    <row r="239" spans="2:8" x14ac:dyDescent="0.2">
      <c r="B239" s="14"/>
      <c r="C239" s="14"/>
      <c r="D239" s="18"/>
      <c r="E239" s="14"/>
      <c r="F239" s="15"/>
      <c r="G239" s="16"/>
      <c r="H239" s="20"/>
    </row>
    <row r="240" spans="2:8" x14ac:dyDescent="0.2">
      <c r="B240" s="14" t="s">
        <v>410</v>
      </c>
      <c r="C240" s="14" t="s">
        <v>118</v>
      </c>
      <c r="D240" s="15" t="s">
        <v>417</v>
      </c>
      <c r="E240" s="14" t="s">
        <v>52</v>
      </c>
      <c r="F240" s="15">
        <v>215</v>
      </c>
      <c r="G240" s="21"/>
      <c r="H240" s="20"/>
    </row>
    <row r="241" spans="2:8" x14ac:dyDescent="0.2">
      <c r="B241" s="14"/>
      <c r="C241" s="14"/>
      <c r="D241" s="15"/>
      <c r="E241" s="14"/>
      <c r="F241" s="15"/>
      <c r="G241" s="16"/>
      <c r="H241" s="20"/>
    </row>
    <row r="242" spans="2:8" x14ac:dyDescent="0.2">
      <c r="B242" s="14" t="s">
        <v>411</v>
      </c>
      <c r="C242" s="14" t="s">
        <v>119</v>
      </c>
      <c r="D242" s="15" t="s">
        <v>148</v>
      </c>
      <c r="E242" s="14" t="s">
        <v>362</v>
      </c>
      <c r="F242" s="19">
        <v>6</v>
      </c>
      <c r="G242" s="21"/>
      <c r="H242" s="20"/>
    </row>
    <row r="243" spans="2:8" x14ac:dyDescent="0.2">
      <c r="B243" s="14"/>
      <c r="C243" s="14"/>
      <c r="D243" s="15"/>
      <c r="E243" s="14"/>
      <c r="F243" s="19"/>
      <c r="G243" s="21"/>
      <c r="H243" s="20"/>
    </row>
    <row r="244" spans="2:8" x14ac:dyDescent="0.2">
      <c r="B244" s="14"/>
      <c r="C244" s="14" t="s">
        <v>120</v>
      </c>
      <c r="D244" s="15" t="s">
        <v>442</v>
      </c>
      <c r="E244" s="14" t="s">
        <v>441</v>
      </c>
      <c r="F244" s="19">
        <v>90</v>
      </c>
      <c r="G244" s="21"/>
      <c r="H244" s="20"/>
    </row>
    <row r="245" spans="2:8" x14ac:dyDescent="0.2">
      <c r="B245" s="14"/>
      <c r="C245" s="14"/>
      <c r="D245" s="15"/>
      <c r="E245" s="14"/>
      <c r="F245" s="15"/>
      <c r="G245" s="16"/>
      <c r="H245" s="20"/>
    </row>
    <row r="246" spans="2:8" x14ac:dyDescent="0.2">
      <c r="B246" s="14"/>
      <c r="C246" s="14"/>
      <c r="D246" s="18"/>
      <c r="E246" s="14"/>
      <c r="F246" s="15"/>
      <c r="G246" s="16"/>
      <c r="H246" s="20"/>
    </row>
    <row r="247" spans="2:8" x14ac:dyDescent="0.2">
      <c r="B247" s="8">
        <v>2.17</v>
      </c>
      <c r="C247" s="14" t="s">
        <v>440</v>
      </c>
      <c r="D247" s="18" t="s">
        <v>121</v>
      </c>
      <c r="E247" s="14"/>
      <c r="F247" s="15"/>
      <c r="G247" s="16"/>
      <c r="H247" s="20"/>
    </row>
    <row r="248" spans="2:8" x14ac:dyDescent="0.2">
      <c r="B248" s="14"/>
      <c r="C248" s="14"/>
      <c r="D248" s="15"/>
      <c r="E248" s="14"/>
      <c r="F248" s="15"/>
      <c r="G248" s="16"/>
      <c r="H248" s="20"/>
    </row>
    <row r="249" spans="2:8" x14ac:dyDescent="0.2">
      <c r="B249" s="14" t="s">
        <v>293</v>
      </c>
      <c r="C249" s="14"/>
      <c r="D249" s="15" t="s">
        <v>421</v>
      </c>
      <c r="E249" s="14" t="s">
        <v>362</v>
      </c>
      <c r="F249" s="15">
        <v>3</v>
      </c>
      <c r="G249" s="21"/>
      <c r="H249" s="20"/>
    </row>
    <row r="250" spans="2:8" x14ac:dyDescent="0.2">
      <c r="B250" s="14"/>
      <c r="C250" s="14"/>
      <c r="D250" s="15" t="s">
        <v>422</v>
      </c>
      <c r="E250" s="14"/>
      <c r="F250" s="15"/>
      <c r="G250" s="16"/>
      <c r="H250" s="20"/>
    </row>
    <row r="251" spans="2:8" x14ac:dyDescent="0.2">
      <c r="B251" s="14"/>
      <c r="C251" s="14"/>
      <c r="D251" s="15"/>
      <c r="E251" s="14"/>
      <c r="F251" s="15"/>
      <c r="G251" s="16"/>
      <c r="H251" s="20"/>
    </row>
    <row r="252" spans="2:8" x14ac:dyDescent="0.2">
      <c r="B252" s="14" t="s">
        <v>294</v>
      </c>
      <c r="C252" s="14"/>
      <c r="D252" s="15" t="s">
        <v>122</v>
      </c>
      <c r="E252" s="14" t="s">
        <v>362</v>
      </c>
      <c r="F252" s="15">
        <v>21</v>
      </c>
      <c r="G252" s="21"/>
      <c r="H252" s="20"/>
    </row>
    <row r="253" spans="2:8" x14ac:dyDescent="0.2">
      <c r="B253" s="14"/>
      <c r="C253" s="14"/>
      <c r="D253" s="15" t="s">
        <v>123</v>
      </c>
      <c r="E253" s="14"/>
      <c r="F253" s="15"/>
      <c r="G253" s="16"/>
      <c r="H253" s="20"/>
    </row>
    <row r="254" spans="2:8" x14ac:dyDescent="0.2">
      <c r="B254" s="14"/>
      <c r="C254" s="14"/>
      <c r="D254" s="15"/>
      <c r="E254" s="14"/>
      <c r="F254" s="15"/>
      <c r="G254" s="16"/>
      <c r="H254" s="20"/>
    </row>
    <row r="255" spans="2:8" x14ac:dyDescent="0.2">
      <c r="B255" s="14" t="s">
        <v>295</v>
      </c>
      <c r="C255" s="14"/>
      <c r="D255" s="15" t="s">
        <v>418</v>
      </c>
      <c r="E255" s="14" t="s">
        <v>362</v>
      </c>
      <c r="F255" s="15">
        <v>1</v>
      </c>
      <c r="G255" s="21"/>
      <c r="H255" s="20"/>
    </row>
    <row r="256" spans="2:8" x14ac:dyDescent="0.2">
      <c r="B256" s="14"/>
      <c r="C256" s="14"/>
      <c r="D256" s="15" t="s">
        <v>419</v>
      </c>
      <c r="E256" s="14"/>
      <c r="F256" s="15"/>
      <c r="G256" s="16"/>
      <c r="H256" s="20"/>
    </row>
    <row r="257" spans="2:8" x14ac:dyDescent="0.2">
      <c r="B257" s="14"/>
      <c r="C257" s="14"/>
      <c r="D257" s="15"/>
      <c r="E257" s="14"/>
      <c r="F257" s="15"/>
      <c r="G257" s="16"/>
      <c r="H257" s="20"/>
    </row>
    <row r="258" spans="2:8" x14ac:dyDescent="0.2">
      <c r="B258" s="14" t="s">
        <v>296</v>
      </c>
      <c r="C258" s="14"/>
      <c r="D258" s="15" t="s">
        <v>420</v>
      </c>
      <c r="E258" s="14" t="s">
        <v>362</v>
      </c>
      <c r="F258" s="15">
        <v>1</v>
      </c>
      <c r="G258" s="21"/>
      <c r="H258" s="20"/>
    </row>
    <row r="259" spans="2:8" x14ac:dyDescent="0.2">
      <c r="B259" s="14"/>
      <c r="C259" s="14"/>
      <c r="D259" s="15" t="s">
        <v>419</v>
      </c>
      <c r="E259" s="14"/>
      <c r="F259" s="15"/>
      <c r="G259" s="16"/>
      <c r="H259" s="20"/>
    </row>
    <row r="260" spans="2:8" x14ac:dyDescent="0.2">
      <c r="B260" s="14"/>
      <c r="C260" s="14"/>
      <c r="D260" s="15"/>
      <c r="E260" s="14"/>
      <c r="F260" s="15"/>
      <c r="G260" s="16"/>
      <c r="H260" s="20"/>
    </row>
    <row r="261" spans="2:8" x14ac:dyDescent="0.2">
      <c r="B261" s="14" t="s">
        <v>297</v>
      </c>
      <c r="C261" s="14"/>
      <c r="D261" s="15" t="s">
        <v>124</v>
      </c>
      <c r="E261" s="14" t="s">
        <v>362</v>
      </c>
      <c r="F261" s="15">
        <v>14</v>
      </c>
      <c r="G261" s="21"/>
      <c r="H261" s="20"/>
    </row>
    <row r="262" spans="2:8" x14ac:dyDescent="0.2">
      <c r="B262" s="14"/>
      <c r="C262" s="14"/>
      <c r="D262" s="15"/>
      <c r="E262" s="14"/>
      <c r="F262" s="15"/>
      <c r="G262" s="16"/>
      <c r="H262" s="20"/>
    </row>
    <row r="263" spans="2:8" x14ac:dyDescent="0.2">
      <c r="B263" s="14" t="s">
        <v>412</v>
      </c>
      <c r="C263" s="14" t="s">
        <v>125</v>
      </c>
      <c r="D263" s="15" t="s">
        <v>126</v>
      </c>
      <c r="E263" s="14" t="s">
        <v>68</v>
      </c>
      <c r="F263" s="15">
        <v>1</v>
      </c>
      <c r="G263" s="21"/>
      <c r="H263" s="20"/>
    </row>
    <row r="264" spans="2:8" x14ac:dyDescent="0.2">
      <c r="B264" s="14"/>
      <c r="C264" s="14"/>
      <c r="D264" s="15"/>
      <c r="E264" s="14"/>
      <c r="F264" s="15"/>
      <c r="G264" s="16"/>
      <c r="H264" s="20"/>
    </row>
    <row r="265" spans="2:8" x14ac:dyDescent="0.2">
      <c r="B265" s="14" t="s">
        <v>413</v>
      </c>
      <c r="C265" s="14" t="s">
        <v>127</v>
      </c>
      <c r="D265" s="15" t="s">
        <v>128</v>
      </c>
      <c r="E265" s="14" t="s">
        <v>68</v>
      </c>
      <c r="F265" s="15">
        <v>1</v>
      </c>
      <c r="G265" s="21"/>
      <c r="H265" s="20"/>
    </row>
    <row r="266" spans="2:8" x14ac:dyDescent="0.2">
      <c r="B266" s="14"/>
      <c r="C266" s="14"/>
      <c r="D266" s="18"/>
      <c r="E266" s="14"/>
      <c r="F266" s="15"/>
      <c r="G266" s="16"/>
      <c r="H266" s="20"/>
    </row>
    <row r="267" spans="2:8" x14ac:dyDescent="0.2">
      <c r="B267" s="8">
        <v>2.1800000000000002</v>
      </c>
      <c r="C267" s="14" t="s">
        <v>129</v>
      </c>
      <c r="D267" s="18" t="s">
        <v>130</v>
      </c>
      <c r="E267" s="14"/>
      <c r="F267" s="15"/>
      <c r="G267" s="16"/>
      <c r="H267" s="20"/>
    </row>
    <row r="268" spans="2:8" x14ac:dyDescent="0.2">
      <c r="B268" s="14"/>
      <c r="C268" s="14"/>
      <c r="D268" s="18"/>
      <c r="E268" s="14"/>
      <c r="F268" s="15"/>
      <c r="G268" s="16"/>
      <c r="H268" s="20"/>
    </row>
    <row r="269" spans="2:8" x14ac:dyDescent="0.2">
      <c r="B269" s="56" t="s">
        <v>298</v>
      </c>
      <c r="C269" s="56" t="s">
        <v>131</v>
      </c>
      <c r="D269" s="58" t="s">
        <v>132</v>
      </c>
      <c r="E269" s="56" t="s">
        <v>133</v>
      </c>
      <c r="F269" s="58">
        <v>1</v>
      </c>
      <c r="G269" s="78">
        <v>5000</v>
      </c>
      <c r="H269" s="79">
        <f>F269*G269</f>
        <v>5000</v>
      </c>
    </row>
    <row r="270" spans="2:8" x14ac:dyDescent="0.2">
      <c r="B270" s="56"/>
      <c r="C270" s="56"/>
      <c r="D270" s="58" t="s">
        <v>359</v>
      </c>
      <c r="E270" s="56"/>
      <c r="F270" s="58"/>
      <c r="G270" s="80"/>
      <c r="H270" s="79"/>
    </row>
    <row r="271" spans="2:8" x14ac:dyDescent="0.2">
      <c r="B271" s="56"/>
      <c r="C271" s="56"/>
      <c r="D271" s="58"/>
      <c r="E271" s="56"/>
      <c r="F271" s="58"/>
      <c r="G271" s="80"/>
      <c r="H271" s="79"/>
    </row>
    <row r="272" spans="2:8" x14ac:dyDescent="0.2">
      <c r="B272" s="56" t="s">
        <v>299</v>
      </c>
      <c r="C272" s="56" t="s">
        <v>134</v>
      </c>
      <c r="D272" s="58" t="s">
        <v>135</v>
      </c>
      <c r="E272" s="56" t="s">
        <v>136</v>
      </c>
      <c r="F272" s="158">
        <f>H269</f>
        <v>5000</v>
      </c>
      <c r="G272" s="159"/>
      <c r="H272" s="79"/>
    </row>
    <row r="273" spans="2:11" x14ac:dyDescent="0.2">
      <c r="B273" s="56"/>
      <c r="C273" s="56"/>
      <c r="D273" s="58"/>
      <c r="E273" s="56"/>
      <c r="F273" s="73"/>
      <c r="G273" s="81"/>
      <c r="H273" s="79"/>
    </row>
    <row r="274" spans="2:11" x14ac:dyDescent="0.2">
      <c r="B274" s="56" t="s">
        <v>300</v>
      </c>
      <c r="C274" s="56"/>
      <c r="D274" s="58" t="s">
        <v>356</v>
      </c>
      <c r="E274" s="56" t="s">
        <v>133</v>
      </c>
      <c r="F274" s="58">
        <v>1</v>
      </c>
      <c r="G274" s="80">
        <v>5000</v>
      </c>
      <c r="H274" s="79">
        <f>IF(OR(AND(F274="Prov",G274="Sum"),(G274="PC Sum")),". . . . . . . . .00",IF(ISERR(F274*G274),"",IF(F274*G274=0,"",ROUND(F274*G274,2))))</f>
        <v>5000</v>
      </c>
    </row>
    <row r="275" spans="2:11" x14ac:dyDescent="0.2">
      <c r="B275" s="56"/>
      <c r="C275" s="56"/>
      <c r="D275" s="58"/>
      <c r="E275" s="56"/>
      <c r="F275" s="58"/>
      <c r="G275" s="80"/>
      <c r="H275" s="79"/>
    </row>
    <row r="276" spans="2:11" x14ac:dyDescent="0.2">
      <c r="B276" s="56" t="s">
        <v>423</v>
      </c>
      <c r="C276" s="56"/>
      <c r="D276" s="58" t="s">
        <v>424</v>
      </c>
      <c r="E276" s="56" t="s">
        <v>133</v>
      </c>
      <c r="F276" s="58">
        <v>1</v>
      </c>
      <c r="G276" s="80">
        <v>10000</v>
      </c>
      <c r="H276" s="79">
        <f>IF(OR(AND(F276="Prov",G276="Sum"),(G276="PC Sum")),". . . . . . . . .00",IF(ISERR(F276*G276),"",IF(F276*G276=0,"",ROUND(F276*G276,2))))</f>
        <v>10000</v>
      </c>
    </row>
    <row r="277" spans="2:11" x14ac:dyDescent="0.2">
      <c r="B277" s="56"/>
      <c r="C277" s="56"/>
      <c r="D277" s="58"/>
      <c r="E277" s="56"/>
      <c r="F277" s="58"/>
      <c r="G277" s="80"/>
      <c r="H277" s="79"/>
    </row>
    <row r="278" spans="2:11" x14ac:dyDescent="0.2">
      <c r="B278" s="56" t="s">
        <v>528</v>
      </c>
      <c r="C278" s="56"/>
      <c r="D278" s="58" t="s">
        <v>515</v>
      </c>
      <c r="E278" s="56" t="s">
        <v>133</v>
      </c>
      <c r="F278" s="58">
        <v>1</v>
      </c>
      <c r="G278" s="80">
        <v>1345000</v>
      </c>
      <c r="H278" s="79">
        <f>F278*G278</f>
        <v>1345000</v>
      </c>
    </row>
    <row r="279" spans="2:11" x14ac:dyDescent="0.2">
      <c r="B279" s="56"/>
      <c r="C279" s="56"/>
      <c r="D279" s="58"/>
      <c r="E279" s="56"/>
      <c r="F279" s="58"/>
      <c r="G279" s="80"/>
      <c r="H279" s="79"/>
    </row>
    <row r="280" spans="2:11" x14ac:dyDescent="0.2">
      <c r="B280" s="56"/>
      <c r="C280" s="56"/>
      <c r="D280" s="58" t="s">
        <v>529</v>
      </c>
      <c r="E280" s="56" t="s">
        <v>136</v>
      </c>
      <c r="F280" s="73">
        <f>H278</f>
        <v>1345000</v>
      </c>
      <c r="G280" s="159"/>
      <c r="H280" s="79"/>
      <c r="K280" s="32"/>
    </row>
    <row r="281" spans="2:11" x14ac:dyDescent="0.2">
      <c r="B281" s="56"/>
      <c r="C281" s="56"/>
      <c r="D281" s="58"/>
      <c r="E281" s="56"/>
      <c r="F281" s="58"/>
      <c r="G281" s="80"/>
      <c r="H281" s="79"/>
    </row>
    <row r="282" spans="2:11" x14ac:dyDescent="0.2">
      <c r="B282" s="71" t="s">
        <v>414</v>
      </c>
      <c r="C282" s="56"/>
      <c r="D282" s="57" t="s">
        <v>304</v>
      </c>
      <c r="E282" s="56"/>
      <c r="F282" s="58"/>
      <c r="G282" s="80"/>
      <c r="H282" s="79"/>
    </row>
    <row r="283" spans="2:11" x14ac:dyDescent="0.2">
      <c r="B283" s="56"/>
      <c r="C283" s="56"/>
      <c r="D283" s="58"/>
      <c r="E283" s="56"/>
      <c r="F283" s="58"/>
      <c r="G283" s="80"/>
      <c r="H283" s="79"/>
    </row>
    <row r="284" spans="2:11" x14ac:dyDescent="0.2">
      <c r="B284" s="56"/>
      <c r="C284" s="56" t="s">
        <v>305</v>
      </c>
      <c r="D284" s="58" t="s">
        <v>306</v>
      </c>
      <c r="E284" s="56"/>
      <c r="F284" s="58"/>
      <c r="G284" s="78"/>
      <c r="H284" s="79"/>
    </row>
    <row r="285" spans="2:11" x14ac:dyDescent="0.2">
      <c r="B285" s="56"/>
      <c r="C285" s="56"/>
      <c r="D285" s="58"/>
      <c r="E285" s="56"/>
      <c r="F285" s="58"/>
      <c r="G285" s="80"/>
      <c r="H285" s="79"/>
    </row>
    <row r="286" spans="2:11" x14ac:dyDescent="0.2">
      <c r="B286" s="56" t="s">
        <v>301</v>
      </c>
      <c r="C286" s="56"/>
      <c r="D286" s="58" t="s">
        <v>307</v>
      </c>
      <c r="E286" s="56" t="s">
        <v>52</v>
      </c>
      <c r="F286" s="58">
        <v>215</v>
      </c>
      <c r="G286" s="80"/>
      <c r="H286" s="79"/>
    </row>
    <row r="287" spans="2:11" x14ac:dyDescent="0.2">
      <c r="B287" s="56"/>
      <c r="C287" s="56"/>
      <c r="D287" s="58" t="s">
        <v>308</v>
      </c>
      <c r="E287" s="56"/>
      <c r="F287" s="58"/>
      <c r="G287" s="78"/>
      <c r="H287" s="79"/>
    </row>
    <row r="288" spans="2:11" x14ac:dyDescent="0.2">
      <c r="B288" s="56"/>
      <c r="C288" s="56"/>
      <c r="D288" s="58"/>
      <c r="E288" s="56"/>
      <c r="F288" s="58"/>
      <c r="G288" s="80"/>
      <c r="H288" s="79"/>
      <c r="K288" s="32"/>
    </row>
    <row r="289" spans="2:12" x14ac:dyDescent="0.2">
      <c r="B289" s="56"/>
      <c r="C289" s="56" t="s">
        <v>309</v>
      </c>
      <c r="D289" s="58" t="s">
        <v>310</v>
      </c>
      <c r="E289" s="56"/>
      <c r="F289" s="58"/>
      <c r="G289" s="80"/>
      <c r="H289" s="79"/>
    </row>
    <row r="290" spans="2:12" x14ac:dyDescent="0.2">
      <c r="B290" s="56"/>
      <c r="C290" s="56"/>
      <c r="D290" s="57"/>
      <c r="E290" s="56"/>
      <c r="F290" s="58"/>
      <c r="G290" s="80"/>
      <c r="H290" s="79"/>
    </row>
    <row r="291" spans="2:12" x14ac:dyDescent="0.2">
      <c r="B291" s="56" t="s">
        <v>302</v>
      </c>
      <c r="C291" s="56"/>
      <c r="D291" s="58" t="s">
        <v>311</v>
      </c>
      <c r="E291" s="14" t="s">
        <v>362</v>
      </c>
      <c r="F291" s="58">
        <v>1</v>
      </c>
      <c r="G291" s="80"/>
      <c r="H291" s="79"/>
    </row>
    <row r="292" spans="2:12" x14ac:dyDescent="0.2">
      <c r="B292" s="56"/>
      <c r="C292" s="56"/>
      <c r="D292" s="58" t="s">
        <v>312</v>
      </c>
      <c r="E292" s="56"/>
      <c r="F292" s="58"/>
      <c r="G292" s="78"/>
      <c r="H292" s="79"/>
    </row>
    <row r="293" spans="2:12" x14ac:dyDescent="0.2">
      <c r="B293" s="56"/>
      <c r="C293" s="56"/>
      <c r="D293" s="58"/>
      <c r="E293" s="56"/>
      <c r="F293" s="58"/>
      <c r="G293" s="80"/>
      <c r="H293" s="79"/>
    </row>
    <row r="294" spans="2:12" x14ac:dyDescent="0.2">
      <c r="B294" s="56" t="s">
        <v>355</v>
      </c>
      <c r="C294" s="56"/>
      <c r="D294" s="58" t="s">
        <v>313</v>
      </c>
      <c r="E294" s="14" t="s">
        <v>362</v>
      </c>
      <c r="F294" s="58">
        <v>2</v>
      </c>
      <c r="G294" s="80"/>
      <c r="H294" s="79"/>
    </row>
    <row r="295" spans="2:12" x14ac:dyDescent="0.2">
      <c r="B295" s="56"/>
      <c r="C295" s="56"/>
      <c r="D295" s="58"/>
      <c r="E295" s="14"/>
      <c r="F295" s="58"/>
      <c r="G295" s="80"/>
      <c r="H295" s="79"/>
    </row>
    <row r="296" spans="2:12" x14ac:dyDescent="0.2">
      <c r="B296" s="59" t="s">
        <v>516</v>
      </c>
      <c r="C296" s="59"/>
      <c r="D296" s="57" t="s">
        <v>527</v>
      </c>
      <c r="E296" s="14"/>
      <c r="F296" s="58"/>
      <c r="G296" s="80"/>
      <c r="H296" s="79"/>
    </row>
    <row r="297" spans="2:12" x14ac:dyDescent="0.2">
      <c r="B297" s="56"/>
      <c r="C297" s="56"/>
      <c r="D297" s="58"/>
      <c r="E297" s="14"/>
      <c r="F297" s="58"/>
      <c r="G297" s="80"/>
      <c r="H297" s="79"/>
    </row>
    <row r="298" spans="2:12" ht="25.5" x14ac:dyDescent="0.2">
      <c r="B298" s="56" t="s">
        <v>523</v>
      </c>
      <c r="C298" s="56"/>
      <c r="D298" s="181" t="s">
        <v>526</v>
      </c>
      <c r="E298" s="14" t="s">
        <v>12</v>
      </c>
      <c r="F298" s="58">
        <v>190</v>
      </c>
      <c r="G298" s="80"/>
      <c r="H298" s="79"/>
    </row>
    <row r="299" spans="2:12" x14ac:dyDescent="0.2">
      <c r="B299" s="56"/>
      <c r="C299" s="56"/>
      <c r="D299" s="58"/>
      <c r="E299" s="56"/>
      <c r="F299" s="58"/>
      <c r="G299" s="78"/>
      <c r="H299" s="79"/>
      <c r="L299" s="32"/>
    </row>
    <row r="300" spans="2:12" x14ac:dyDescent="0.2">
      <c r="B300" s="56"/>
      <c r="C300" s="56"/>
      <c r="D300" s="72"/>
      <c r="E300" s="56"/>
      <c r="F300" s="58"/>
      <c r="G300" s="80"/>
      <c r="H300" s="79"/>
      <c r="L300" s="32"/>
    </row>
    <row r="301" spans="2:12" x14ac:dyDescent="0.2">
      <c r="B301" s="14"/>
      <c r="C301" s="14"/>
      <c r="D301" s="15"/>
      <c r="E301" s="14"/>
      <c r="F301" s="15"/>
      <c r="G301" s="16"/>
      <c r="H301" s="20"/>
    </row>
    <row r="302" spans="2:12" x14ac:dyDescent="0.2">
      <c r="B302" s="22"/>
      <c r="C302" s="22"/>
      <c r="D302" s="23"/>
      <c r="E302" s="22"/>
      <c r="F302" s="23"/>
      <c r="G302" s="24"/>
      <c r="H302" s="25"/>
    </row>
    <row r="303" spans="2:12" x14ac:dyDescent="0.2">
      <c r="B303" s="14"/>
      <c r="C303" s="14">
        <v>2</v>
      </c>
      <c r="D303" s="15" t="s">
        <v>137</v>
      </c>
      <c r="E303" s="14"/>
      <c r="F303" s="15"/>
      <c r="G303" s="16"/>
      <c r="H303" s="26"/>
    </row>
    <row r="304" spans="2:12" x14ac:dyDescent="0.2">
      <c r="B304" s="27"/>
      <c r="C304" s="27"/>
      <c r="D304" s="28"/>
      <c r="E304" s="27"/>
      <c r="F304" s="28"/>
      <c r="G304" s="29"/>
      <c r="H304" s="30"/>
    </row>
    <row r="305" spans="2:8" x14ac:dyDescent="0.2">
      <c r="B305" s="35"/>
      <c r="C305" s="35"/>
      <c r="D305" s="36"/>
      <c r="E305" s="35"/>
      <c r="F305" s="36"/>
      <c r="G305" s="37"/>
      <c r="H305" s="38"/>
    </row>
    <row r="306" spans="2:8" x14ac:dyDescent="0.2">
      <c r="B306" s="39"/>
      <c r="C306" s="39"/>
      <c r="D306" s="39"/>
      <c r="E306" s="39"/>
      <c r="F306" s="39"/>
      <c r="G306" s="40"/>
      <c r="H306" s="41"/>
    </row>
    <row r="307" spans="2:8" x14ac:dyDescent="0.2">
      <c r="B307" s="39"/>
      <c r="C307" s="39"/>
      <c r="D307" s="39"/>
      <c r="E307" s="39"/>
      <c r="F307" s="39"/>
      <c r="G307" s="40"/>
      <c r="H307" s="41"/>
    </row>
    <row r="308" spans="2:8" x14ac:dyDescent="0.2">
      <c r="B308" s="39"/>
      <c r="C308" s="39"/>
      <c r="D308" s="39"/>
      <c r="E308" s="39"/>
      <c r="F308" s="39"/>
      <c r="G308" s="40"/>
      <c r="H308" s="41"/>
    </row>
    <row r="309" spans="2:8" x14ac:dyDescent="0.2">
      <c r="B309" s="42"/>
      <c r="C309" s="42"/>
      <c r="D309" s="43"/>
      <c r="E309" s="42"/>
      <c r="F309" s="43"/>
      <c r="G309" s="44"/>
      <c r="H309" s="45"/>
    </row>
    <row r="310" spans="2:8" x14ac:dyDescent="0.2">
      <c r="B310" s="42"/>
      <c r="C310" s="42"/>
      <c r="D310" s="43"/>
      <c r="E310" s="42"/>
      <c r="F310" s="43"/>
      <c r="G310" s="44"/>
      <c r="H310" s="46"/>
    </row>
    <row r="311" spans="2:8" x14ac:dyDescent="0.2">
      <c r="B311" s="42"/>
      <c r="C311" s="42"/>
      <c r="D311" s="43"/>
      <c r="E311" s="42"/>
      <c r="F311" s="43"/>
      <c r="G311" s="44"/>
      <c r="H311" s="45"/>
    </row>
    <row r="312" spans="2:8" x14ac:dyDescent="0.2">
      <c r="B312" s="42"/>
      <c r="C312" s="42"/>
      <c r="D312" s="43"/>
      <c r="E312" s="42"/>
      <c r="F312" s="43"/>
      <c r="G312" s="44"/>
      <c r="H312" s="45"/>
    </row>
    <row r="313" spans="2:8" x14ac:dyDescent="0.2">
      <c r="B313" s="42"/>
      <c r="C313" s="42"/>
      <c r="D313" s="47"/>
      <c r="E313" s="42"/>
      <c r="F313" s="43"/>
      <c r="G313" s="44"/>
      <c r="H313" s="48"/>
    </row>
    <row r="314" spans="2:8" x14ac:dyDescent="0.2">
      <c r="B314" s="42"/>
      <c r="C314" s="42"/>
      <c r="D314" s="47"/>
      <c r="E314" s="42"/>
      <c r="F314" s="43"/>
      <c r="G314" s="44"/>
      <c r="H314" s="48"/>
    </row>
    <row r="315" spans="2:8" x14ac:dyDescent="0.2">
      <c r="B315" s="42"/>
      <c r="C315" s="42"/>
      <c r="D315" s="43"/>
      <c r="E315" s="42"/>
      <c r="F315" s="43"/>
      <c r="G315" s="49"/>
      <c r="H315" s="48"/>
    </row>
    <row r="316" spans="2:8" x14ac:dyDescent="0.2">
      <c r="B316" s="42"/>
      <c r="C316" s="42"/>
      <c r="D316" s="43"/>
      <c r="E316" s="42"/>
      <c r="F316" s="43"/>
      <c r="G316" s="44"/>
      <c r="H316" s="48"/>
    </row>
    <row r="317" spans="2:8" x14ac:dyDescent="0.2">
      <c r="B317" s="42"/>
      <c r="C317" s="42"/>
      <c r="D317" s="43"/>
      <c r="E317" s="42"/>
      <c r="F317" s="43"/>
      <c r="G317" s="44"/>
      <c r="H317" s="48"/>
    </row>
    <row r="318" spans="2:8" x14ac:dyDescent="0.2">
      <c r="B318" s="42"/>
      <c r="C318" s="42"/>
      <c r="D318" s="43"/>
      <c r="E318" s="42"/>
      <c r="F318" s="43"/>
      <c r="G318" s="44"/>
      <c r="H318" s="48"/>
    </row>
    <row r="319" spans="2:8" x14ac:dyDescent="0.2">
      <c r="B319" s="42"/>
      <c r="C319" s="42"/>
      <c r="D319" s="43"/>
      <c r="E319" s="42"/>
      <c r="F319" s="53"/>
      <c r="G319" s="54"/>
      <c r="H319" s="48"/>
    </row>
    <row r="320" spans="2:8" x14ac:dyDescent="0.2">
      <c r="B320" s="42"/>
      <c r="C320" s="42"/>
      <c r="D320" s="43"/>
      <c r="E320" s="42"/>
      <c r="F320" s="43"/>
      <c r="G320" s="44"/>
      <c r="H320" s="48"/>
    </row>
    <row r="321" spans="2:8" x14ac:dyDescent="0.2">
      <c r="B321" s="42"/>
      <c r="C321" s="42"/>
      <c r="D321" s="43"/>
      <c r="E321" s="42"/>
      <c r="F321" s="43"/>
      <c r="G321" s="44"/>
      <c r="H321" s="48"/>
    </row>
    <row r="322" spans="2:8" x14ac:dyDescent="0.2">
      <c r="B322" s="42"/>
      <c r="C322" s="42"/>
      <c r="D322" s="43"/>
      <c r="E322" s="42"/>
      <c r="F322" s="43"/>
      <c r="G322" s="44"/>
      <c r="H322" s="48"/>
    </row>
    <row r="323" spans="2:8" x14ac:dyDescent="0.2">
      <c r="B323" s="42"/>
      <c r="C323" s="42"/>
      <c r="D323" s="43"/>
      <c r="E323" s="42"/>
      <c r="F323" s="43"/>
      <c r="G323" s="49"/>
      <c r="H323" s="48"/>
    </row>
    <row r="324" spans="2:8" x14ac:dyDescent="0.2">
      <c r="B324" s="42"/>
      <c r="C324" s="42"/>
      <c r="D324" s="47"/>
      <c r="E324" s="42"/>
      <c r="F324" s="43"/>
      <c r="G324" s="44"/>
      <c r="H324" s="48"/>
    </row>
    <row r="325" spans="2:8" x14ac:dyDescent="0.2">
      <c r="B325" s="42"/>
      <c r="C325" s="42"/>
      <c r="D325" s="47"/>
      <c r="E325" s="42"/>
      <c r="F325" s="43"/>
      <c r="G325" s="44"/>
      <c r="H325" s="48"/>
    </row>
    <row r="326" spans="2:8" x14ac:dyDescent="0.2">
      <c r="B326" s="42"/>
      <c r="C326" s="42"/>
      <c r="D326" s="47"/>
      <c r="E326" s="42"/>
      <c r="F326" s="43"/>
      <c r="G326" s="44"/>
      <c r="H326" s="48"/>
    </row>
    <row r="327" spans="2:8" x14ac:dyDescent="0.2">
      <c r="B327" s="42"/>
      <c r="C327" s="42"/>
      <c r="D327" s="47"/>
      <c r="E327" s="42"/>
      <c r="F327" s="43"/>
      <c r="G327" s="44"/>
      <c r="H327" s="48"/>
    </row>
    <row r="328" spans="2:8" x14ac:dyDescent="0.2">
      <c r="B328" s="42"/>
      <c r="C328" s="42"/>
      <c r="D328" s="47"/>
      <c r="E328" s="42"/>
      <c r="F328" s="43"/>
      <c r="G328" s="44"/>
      <c r="H328" s="48"/>
    </row>
    <row r="329" spans="2:8" x14ac:dyDescent="0.2">
      <c r="B329" s="42"/>
      <c r="C329" s="42"/>
      <c r="D329" s="47"/>
      <c r="E329" s="42"/>
      <c r="F329" s="53"/>
      <c r="G329" s="55"/>
      <c r="H329" s="48"/>
    </row>
    <row r="330" spans="2:8" x14ac:dyDescent="0.2">
      <c r="B330" s="42"/>
      <c r="C330" s="42"/>
      <c r="D330" s="43"/>
      <c r="E330" s="42"/>
      <c r="F330" s="43"/>
      <c r="G330" s="44"/>
      <c r="H330" s="48"/>
    </row>
    <row r="331" spans="2:8" x14ac:dyDescent="0.2">
      <c r="B331" s="39"/>
      <c r="C331" s="39"/>
      <c r="D331" s="47"/>
      <c r="E331" s="42"/>
      <c r="F331" s="43"/>
      <c r="G331" s="44"/>
      <c r="H331" s="48"/>
    </row>
    <row r="332" spans="2:8" x14ac:dyDescent="0.2">
      <c r="B332" s="39"/>
      <c r="C332" s="39"/>
      <c r="D332" s="47"/>
      <c r="E332" s="42"/>
      <c r="F332" s="43"/>
      <c r="G332" s="44"/>
      <c r="H332" s="48"/>
    </row>
    <row r="333" spans="2:8" x14ac:dyDescent="0.2">
      <c r="B333" s="39"/>
      <c r="C333" s="39"/>
      <c r="D333" s="47"/>
      <c r="E333" s="42"/>
      <c r="F333" s="43"/>
      <c r="G333" s="44"/>
      <c r="H333" s="48"/>
    </row>
    <row r="334" spans="2:8" x14ac:dyDescent="0.2">
      <c r="B334" s="39"/>
      <c r="C334" s="39"/>
      <c r="D334" s="47"/>
      <c r="E334" s="42"/>
      <c r="F334" s="43"/>
      <c r="G334" s="44"/>
      <c r="H334" s="45"/>
    </row>
    <row r="335" spans="2:8" x14ac:dyDescent="0.2">
      <c r="B335" s="39"/>
      <c r="C335" s="39"/>
      <c r="D335" s="47"/>
      <c r="E335" s="42"/>
      <c r="F335" s="43"/>
      <c r="G335" s="44"/>
      <c r="H335" s="45"/>
    </row>
    <row r="336" spans="2:8" x14ac:dyDescent="0.2">
      <c r="B336" s="39"/>
      <c r="C336" s="39"/>
      <c r="D336" s="47"/>
      <c r="E336" s="42"/>
      <c r="F336" s="43"/>
      <c r="G336" s="44"/>
      <c r="H336" s="45"/>
    </row>
    <row r="337" spans="2:8" x14ac:dyDescent="0.2">
      <c r="B337" s="39"/>
      <c r="C337" s="39"/>
      <c r="D337" s="47"/>
      <c r="E337" s="42"/>
      <c r="F337" s="43"/>
      <c r="G337" s="44"/>
      <c r="H337" s="45"/>
    </row>
    <row r="338" spans="2:8" x14ac:dyDescent="0.2">
      <c r="B338" s="39"/>
      <c r="C338" s="39"/>
      <c r="D338" s="47"/>
      <c r="E338" s="42"/>
      <c r="F338" s="43"/>
      <c r="G338" s="44"/>
      <c r="H338" s="45"/>
    </row>
    <row r="339" spans="2:8" x14ac:dyDescent="0.2">
      <c r="B339" s="39"/>
      <c r="C339" s="39"/>
      <c r="D339" s="47"/>
      <c r="E339" s="42"/>
      <c r="F339" s="43"/>
      <c r="G339" s="44"/>
      <c r="H339" s="45"/>
    </row>
    <row r="340" spans="2:8" x14ac:dyDescent="0.2">
      <c r="B340" s="39"/>
      <c r="C340" s="39"/>
      <c r="D340" s="47"/>
      <c r="E340" s="42"/>
      <c r="F340" s="43"/>
      <c r="G340" s="44"/>
      <c r="H340" s="45"/>
    </row>
    <row r="341" spans="2:8" x14ac:dyDescent="0.2">
      <c r="B341" s="39"/>
      <c r="C341" s="39"/>
      <c r="D341" s="47"/>
      <c r="E341" s="42"/>
      <c r="F341" s="43"/>
      <c r="G341" s="44"/>
      <c r="H341" s="45"/>
    </row>
    <row r="342" spans="2:8" x14ac:dyDescent="0.2">
      <c r="B342" s="39"/>
      <c r="C342" s="39"/>
      <c r="D342" s="47"/>
      <c r="E342" s="42"/>
      <c r="F342" s="43"/>
      <c r="G342" s="44"/>
      <c r="H342" s="45"/>
    </row>
    <row r="343" spans="2:8" x14ac:dyDescent="0.2">
      <c r="B343" s="39"/>
      <c r="C343" s="39"/>
      <c r="D343" s="47"/>
      <c r="E343" s="42"/>
      <c r="F343" s="43"/>
      <c r="G343" s="44"/>
      <c r="H343" s="45"/>
    </row>
    <row r="344" spans="2:8" x14ac:dyDescent="0.2">
      <c r="B344" s="39"/>
      <c r="C344" s="39"/>
      <c r="D344" s="47"/>
      <c r="E344" s="42"/>
      <c r="F344" s="43"/>
      <c r="G344" s="44"/>
      <c r="H344" s="45"/>
    </row>
    <row r="345" spans="2:8" x14ac:dyDescent="0.2">
      <c r="B345" s="39"/>
      <c r="C345" s="39"/>
      <c r="D345" s="47"/>
      <c r="E345" s="42"/>
      <c r="F345" s="43"/>
      <c r="G345" s="44"/>
      <c r="H345" s="45"/>
    </row>
    <row r="346" spans="2:8" x14ac:dyDescent="0.2">
      <c r="B346" s="39"/>
      <c r="C346" s="39"/>
      <c r="D346" s="47"/>
      <c r="E346" s="42"/>
      <c r="F346" s="43"/>
      <c r="G346" s="44"/>
      <c r="H346" s="45"/>
    </row>
    <row r="347" spans="2:8" x14ac:dyDescent="0.2">
      <c r="B347" s="39"/>
      <c r="C347" s="39"/>
      <c r="D347" s="47"/>
      <c r="E347" s="42"/>
      <c r="F347" s="43"/>
      <c r="G347" s="44"/>
      <c r="H347" s="45"/>
    </row>
    <row r="348" spans="2:8" x14ac:dyDescent="0.2">
      <c r="B348" s="39"/>
      <c r="C348" s="39"/>
      <c r="D348" s="47"/>
      <c r="E348" s="42"/>
      <c r="F348" s="43"/>
      <c r="G348" s="44"/>
      <c r="H348" s="45"/>
    </row>
    <row r="349" spans="2:8" x14ac:dyDescent="0.2">
      <c r="B349" s="39"/>
      <c r="C349" s="39"/>
      <c r="D349" s="47"/>
      <c r="E349" s="42"/>
      <c r="F349" s="43"/>
      <c r="G349" s="44"/>
      <c r="H349" s="45"/>
    </row>
    <row r="350" spans="2:8" x14ac:dyDescent="0.2">
      <c r="B350" s="39"/>
      <c r="C350" s="39"/>
      <c r="D350" s="47"/>
      <c r="E350" s="42"/>
      <c r="F350" s="43"/>
      <c r="G350" s="44"/>
      <c r="H350" s="45"/>
    </row>
    <row r="351" spans="2:8" x14ac:dyDescent="0.2">
      <c r="B351" s="39"/>
      <c r="C351" s="39"/>
      <c r="D351" s="47"/>
      <c r="E351" s="42"/>
      <c r="F351" s="43"/>
      <c r="G351" s="44"/>
      <c r="H351" s="45"/>
    </row>
    <row r="352" spans="2:8" x14ac:dyDescent="0.2">
      <c r="B352" s="39"/>
      <c r="C352" s="39"/>
      <c r="D352" s="47"/>
      <c r="E352" s="42"/>
      <c r="F352" s="43"/>
      <c r="G352" s="44"/>
      <c r="H352" s="45"/>
    </row>
    <row r="353" spans="2:8" x14ac:dyDescent="0.2">
      <c r="B353" s="39"/>
      <c r="C353" s="39"/>
      <c r="D353" s="47"/>
      <c r="E353" s="42"/>
      <c r="F353" s="43"/>
      <c r="G353" s="44"/>
      <c r="H353" s="45"/>
    </row>
    <row r="354" spans="2:8" x14ac:dyDescent="0.2">
      <c r="B354" s="39"/>
      <c r="C354" s="39"/>
      <c r="D354" s="47"/>
      <c r="E354" s="42"/>
      <c r="F354" s="43"/>
      <c r="G354" s="44"/>
      <c r="H354" s="45"/>
    </row>
    <row r="355" spans="2:8" x14ac:dyDescent="0.2">
      <c r="B355" s="39"/>
      <c r="C355" s="39"/>
      <c r="D355" s="47"/>
      <c r="E355" s="42"/>
      <c r="F355" s="43"/>
      <c r="G355" s="44"/>
      <c r="H355" s="45"/>
    </row>
    <row r="356" spans="2:8" x14ac:dyDescent="0.2">
      <c r="B356" s="39"/>
      <c r="C356" s="39"/>
      <c r="D356" s="47"/>
      <c r="E356" s="42"/>
      <c r="F356" s="43"/>
      <c r="G356" s="44"/>
      <c r="H356" s="45"/>
    </row>
    <row r="357" spans="2:8" x14ac:dyDescent="0.2">
      <c r="B357" s="39"/>
      <c r="C357" s="39"/>
      <c r="D357" s="47"/>
      <c r="E357" s="42"/>
      <c r="F357" s="43"/>
      <c r="G357" s="44"/>
      <c r="H357" s="45"/>
    </row>
    <row r="358" spans="2:8" x14ac:dyDescent="0.2">
      <c r="B358" s="39"/>
      <c r="C358" s="39"/>
      <c r="D358" s="47"/>
      <c r="E358" s="42"/>
      <c r="F358" s="43"/>
      <c r="G358" s="44"/>
      <c r="H358" s="45"/>
    </row>
    <row r="359" spans="2:8" x14ac:dyDescent="0.2">
      <c r="B359" s="39"/>
      <c r="C359" s="39"/>
      <c r="D359" s="47"/>
      <c r="E359" s="42"/>
      <c r="F359" s="43"/>
      <c r="G359" s="44"/>
      <c r="H359" s="45"/>
    </row>
    <row r="360" spans="2:8" x14ac:dyDescent="0.2">
      <c r="B360" s="39"/>
      <c r="C360" s="39"/>
      <c r="D360" s="47"/>
      <c r="E360" s="42"/>
      <c r="F360" s="43"/>
      <c r="G360" s="44"/>
      <c r="H360" s="45"/>
    </row>
    <row r="361" spans="2:8" x14ac:dyDescent="0.2">
      <c r="B361" s="39"/>
      <c r="C361" s="39"/>
      <c r="D361" s="47"/>
      <c r="E361" s="42"/>
      <c r="F361" s="43"/>
      <c r="G361" s="44"/>
      <c r="H361" s="45"/>
    </row>
    <row r="362" spans="2:8" x14ac:dyDescent="0.2">
      <c r="B362" s="39"/>
      <c r="C362" s="39"/>
      <c r="D362" s="47"/>
      <c r="E362" s="42"/>
      <c r="F362" s="43"/>
      <c r="G362" s="44"/>
      <c r="H362" s="45"/>
    </row>
    <row r="363" spans="2:8" x14ac:dyDescent="0.2">
      <c r="B363" s="39"/>
      <c r="C363" s="39"/>
      <c r="D363" s="47"/>
      <c r="E363" s="42"/>
      <c r="F363" s="43"/>
      <c r="G363" s="44"/>
      <c r="H363" s="45"/>
    </row>
    <row r="364" spans="2:8" x14ac:dyDescent="0.2">
      <c r="B364" s="39"/>
      <c r="C364" s="39"/>
      <c r="D364" s="47"/>
      <c r="E364" s="42"/>
      <c r="F364" s="43"/>
      <c r="G364" s="44"/>
      <c r="H364" s="45"/>
    </row>
    <row r="365" spans="2:8" x14ac:dyDescent="0.2">
      <c r="B365" s="39"/>
      <c r="C365" s="39"/>
      <c r="D365" s="47"/>
      <c r="E365" s="42"/>
      <c r="F365" s="43"/>
      <c r="G365" s="44"/>
      <c r="H365" s="45"/>
    </row>
    <row r="366" spans="2:8" x14ac:dyDescent="0.2">
      <c r="B366" s="39"/>
      <c r="C366" s="39"/>
      <c r="D366" s="47"/>
      <c r="E366" s="42"/>
      <c r="F366" s="43"/>
      <c r="G366" s="44"/>
      <c r="H366" s="45"/>
    </row>
    <row r="367" spans="2:8" x14ac:dyDescent="0.2">
      <c r="B367" s="39"/>
      <c r="C367" s="39"/>
      <c r="D367" s="47"/>
      <c r="E367" s="42"/>
      <c r="F367" s="43"/>
      <c r="G367" s="44"/>
      <c r="H367" s="45"/>
    </row>
    <row r="368" spans="2:8" x14ac:dyDescent="0.2">
      <c r="B368" s="39"/>
      <c r="C368" s="39"/>
      <c r="D368" s="47"/>
      <c r="E368" s="42"/>
      <c r="F368" s="43"/>
      <c r="G368" s="44"/>
      <c r="H368" s="45"/>
    </row>
    <row r="369" spans="2:8" x14ac:dyDescent="0.2">
      <c r="B369" s="39"/>
      <c r="C369" s="39"/>
      <c r="D369" s="47"/>
      <c r="E369" s="42"/>
      <c r="F369" s="43"/>
      <c r="G369" s="44"/>
      <c r="H369" s="45"/>
    </row>
    <row r="370" spans="2:8" x14ac:dyDescent="0.2">
      <c r="B370" s="39"/>
      <c r="C370" s="39"/>
      <c r="D370" s="47"/>
      <c r="E370" s="42"/>
      <c r="F370" s="43"/>
      <c r="G370" s="44"/>
      <c r="H370" s="45"/>
    </row>
    <row r="371" spans="2:8" x14ac:dyDescent="0.2">
      <c r="B371" s="39"/>
      <c r="C371" s="39"/>
      <c r="D371" s="47"/>
      <c r="E371" s="42"/>
      <c r="F371" s="43"/>
      <c r="G371" s="44"/>
      <c r="H371" s="45"/>
    </row>
    <row r="372" spans="2:8" x14ac:dyDescent="0.2">
      <c r="B372" s="39"/>
      <c r="C372" s="39"/>
      <c r="D372" s="47"/>
      <c r="E372" s="42"/>
      <c r="F372" s="43"/>
      <c r="G372" s="44"/>
      <c r="H372" s="45"/>
    </row>
    <row r="373" spans="2:8" x14ac:dyDescent="0.2">
      <c r="B373" s="39"/>
      <c r="C373" s="39"/>
      <c r="D373" s="47"/>
      <c r="E373" s="42"/>
      <c r="F373" s="43"/>
      <c r="G373" s="44"/>
      <c r="H373" s="45"/>
    </row>
    <row r="374" spans="2:8" x14ac:dyDescent="0.2">
      <c r="B374" s="39"/>
      <c r="C374" s="39"/>
      <c r="D374" s="47"/>
      <c r="E374" s="42"/>
      <c r="F374" s="43"/>
      <c r="G374" s="44"/>
      <c r="H374" s="45"/>
    </row>
    <row r="375" spans="2:8" x14ac:dyDescent="0.2">
      <c r="B375" s="39"/>
      <c r="C375" s="39"/>
      <c r="D375" s="47"/>
      <c r="E375" s="42"/>
      <c r="F375" s="43"/>
      <c r="G375" s="44"/>
      <c r="H375" s="45"/>
    </row>
    <row r="376" spans="2:8" x14ac:dyDescent="0.2">
      <c r="B376" s="42"/>
      <c r="C376" s="42"/>
      <c r="D376" s="43"/>
      <c r="E376" s="42"/>
      <c r="F376" s="43"/>
      <c r="G376" s="44"/>
      <c r="H376" s="45"/>
    </row>
    <row r="377" spans="2:8" x14ac:dyDescent="0.2">
      <c r="B377" s="42"/>
      <c r="C377" s="42"/>
      <c r="D377" s="43"/>
      <c r="E377" s="42"/>
      <c r="F377" s="43"/>
      <c r="G377" s="44"/>
      <c r="H377" s="45"/>
    </row>
    <row r="378" spans="2:8" x14ac:dyDescent="0.2">
      <c r="B378" s="39"/>
      <c r="C378" s="39"/>
      <c r="D378" s="47"/>
      <c r="E378" s="42"/>
      <c r="F378" s="43"/>
      <c r="G378" s="44"/>
      <c r="H378" s="46"/>
    </row>
    <row r="379" spans="2:8" x14ac:dyDescent="0.2">
      <c r="B379" s="42"/>
      <c r="C379" s="42"/>
      <c r="D379" s="43"/>
      <c r="E379" s="42"/>
      <c r="F379" s="43"/>
      <c r="G379" s="44"/>
      <c r="H379" s="45"/>
    </row>
  </sheetData>
  <phoneticPr fontId="0" type="noConversion"/>
  <conditionalFormatting sqref="H378">
    <cfRule type="cellIs" dxfId="1" priority="2" stopIfTrue="1" operator="equal">
      <formula>$H$1290</formula>
    </cfRule>
  </conditionalFormatting>
  <pageMargins left="0.75" right="0.75" top="1" bottom="1" header="0.5" footer="0.5"/>
  <pageSetup scale="61" firstPageNumber="54" orientation="portrait" useFirstPageNumber="1" r:id="rId1"/>
  <headerFooter alignWithMargins="0">
    <oddHeader>&amp;L&amp;8Dr J.S.Moroka Municipality: Bloedfontein 10ML &amp;R&amp;8Tender No.:xx/yy</oddHeader>
    <oddFooter>&amp;L&amp;8Contract
Part C2: Pricing Data&amp;R&amp;8C2.2
Bill of Quantities</oddFooter>
  </headerFooter>
  <rowBreaks count="3" manualBreakCount="3">
    <brk id="71" max="3" man="1"/>
    <brk id="146" max="3" man="1"/>
    <brk id="222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6" workbookViewId="0">
      <selection activeCell="K12" sqref="K12"/>
    </sheetView>
  </sheetViews>
  <sheetFormatPr defaultRowHeight="12.75" x14ac:dyDescent="0.2"/>
  <cols>
    <col min="1" max="1" width="7.28515625" bestFit="1" customWidth="1"/>
    <col min="2" max="2" width="51.42578125" customWidth="1"/>
    <col min="3" max="3" width="7.5703125" bestFit="1" customWidth="1"/>
    <col min="4" max="4" width="8.85546875" bestFit="1" customWidth="1"/>
    <col min="5" max="5" width="7.85546875" bestFit="1" customWidth="1"/>
    <col min="6" max="6" width="10.7109375" bestFit="1" customWidth="1"/>
  </cols>
  <sheetData>
    <row r="1" spans="1:6" ht="23.25" customHeight="1" x14ac:dyDescent="0.2">
      <c r="A1" s="193" t="s">
        <v>480</v>
      </c>
      <c r="B1" s="187" t="s">
        <v>497</v>
      </c>
      <c r="C1" s="187"/>
      <c r="D1" s="187"/>
      <c r="E1" s="187"/>
      <c r="F1" s="188"/>
    </row>
    <row r="2" spans="1:6" ht="23.25" customHeight="1" x14ac:dyDescent="0.2">
      <c r="A2" s="194"/>
      <c r="B2" s="189" t="s">
        <v>498</v>
      </c>
      <c r="C2" s="189"/>
      <c r="D2" s="189"/>
      <c r="E2" s="189"/>
      <c r="F2" s="190"/>
    </row>
    <row r="3" spans="1:6" ht="23.25" customHeight="1" x14ac:dyDescent="0.2">
      <c r="A3" s="154" t="s">
        <v>425</v>
      </c>
      <c r="B3" s="195" t="s">
        <v>493</v>
      </c>
      <c r="C3" s="195" t="s">
        <v>494</v>
      </c>
      <c r="D3" s="197" t="s">
        <v>495</v>
      </c>
      <c r="E3" s="195" t="s">
        <v>5</v>
      </c>
      <c r="F3" s="191" t="s">
        <v>496</v>
      </c>
    </row>
    <row r="4" spans="1:6" ht="13.5" customHeight="1" thickBot="1" x14ac:dyDescent="0.25">
      <c r="A4" s="155" t="s">
        <v>492</v>
      </c>
      <c r="B4" s="196"/>
      <c r="C4" s="196"/>
      <c r="D4" s="198"/>
      <c r="E4" s="196"/>
      <c r="F4" s="192"/>
    </row>
    <row r="5" spans="1:6" s="75" customFormat="1" ht="13.5" customHeight="1" x14ac:dyDescent="0.2">
      <c r="A5" s="133"/>
      <c r="B5" s="134"/>
      <c r="C5" s="134"/>
      <c r="D5" s="135"/>
      <c r="E5" s="134"/>
      <c r="F5" s="136"/>
    </row>
    <row r="6" spans="1:6" ht="12.75" customHeight="1" x14ac:dyDescent="0.2">
      <c r="A6" s="137"/>
      <c r="B6" s="138" t="s">
        <v>479</v>
      </c>
      <c r="C6" s="139" t="s">
        <v>480</v>
      </c>
      <c r="D6" s="139" t="s">
        <v>480</v>
      </c>
      <c r="E6" s="140" t="s">
        <v>480</v>
      </c>
      <c r="F6" s="141" t="s">
        <v>480</v>
      </c>
    </row>
    <row r="7" spans="1:6" ht="12.75" customHeight="1" x14ac:dyDescent="0.2">
      <c r="A7" s="137"/>
      <c r="B7" s="138"/>
      <c r="C7" s="139"/>
      <c r="D7" s="139"/>
      <c r="E7" s="140"/>
      <c r="F7" s="141"/>
    </row>
    <row r="8" spans="1:6" ht="26.25" customHeight="1" x14ac:dyDescent="0.2">
      <c r="A8" s="142"/>
      <c r="B8" s="143" t="s">
        <v>481</v>
      </c>
      <c r="C8" s="144" t="s">
        <v>482</v>
      </c>
      <c r="D8" s="145">
        <v>1</v>
      </c>
      <c r="E8" s="146">
        <v>50000</v>
      </c>
      <c r="F8" s="147">
        <f>D8*E8</f>
        <v>50000</v>
      </c>
    </row>
    <row r="9" spans="1:6" ht="13.5" customHeight="1" x14ac:dyDescent="0.2">
      <c r="A9" s="142"/>
      <c r="B9" s="143"/>
      <c r="C9" s="144"/>
      <c r="D9" s="145"/>
      <c r="E9" s="146"/>
      <c r="F9" s="147"/>
    </row>
    <row r="10" spans="1:6" x14ac:dyDescent="0.2">
      <c r="A10" s="142"/>
      <c r="B10" s="139" t="s">
        <v>483</v>
      </c>
      <c r="C10" s="148" t="s">
        <v>484</v>
      </c>
      <c r="D10" s="149">
        <f>F8</f>
        <v>50000</v>
      </c>
      <c r="E10" s="150"/>
      <c r="F10" s="147"/>
    </row>
    <row r="11" spans="1:6" x14ac:dyDescent="0.2">
      <c r="A11" s="142"/>
      <c r="B11" s="139" t="s">
        <v>480</v>
      </c>
      <c r="C11" s="148" t="s">
        <v>480</v>
      </c>
      <c r="D11" s="145" t="s">
        <v>425</v>
      </c>
      <c r="E11" s="144"/>
      <c r="F11" s="151"/>
    </row>
    <row r="12" spans="1:6" x14ac:dyDescent="0.2">
      <c r="A12" s="142"/>
      <c r="B12" s="138" t="s">
        <v>486</v>
      </c>
      <c r="C12" s="148" t="s">
        <v>480</v>
      </c>
      <c r="D12" s="145" t="s">
        <v>425</v>
      </c>
      <c r="E12" s="144" t="s">
        <v>485</v>
      </c>
      <c r="F12" s="151" t="s">
        <v>485</v>
      </c>
    </row>
    <row r="13" spans="1:6" x14ac:dyDescent="0.2">
      <c r="A13" s="142"/>
      <c r="B13" s="138"/>
      <c r="C13" s="148"/>
      <c r="D13" s="145"/>
      <c r="E13" s="144"/>
      <c r="F13" s="151"/>
    </row>
    <row r="14" spans="1:6" x14ac:dyDescent="0.2">
      <c r="A14" s="142"/>
      <c r="B14" s="139" t="s">
        <v>487</v>
      </c>
      <c r="C14" s="144" t="s">
        <v>482</v>
      </c>
      <c r="D14" s="145">
        <v>1</v>
      </c>
      <c r="E14" s="146">
        <v>50000</v>
      </c>
      <c r="F14" s="147">
        <f>D14*E14</f>
        <v>50000</v>
      </c>
    </row>
    <row r="15" spans="1:6" x14ac:dyDescent="0.2">
      <c r="A15" s="142"/>
      <c r="B15" s="139"/>
      <c r="C15" s="144"/>
      <c r="D15" s="145"/>
      <c r="E15" s="146"/>
      <c r="F15" s="147"/>
    </row>
    <row r="16" spans="1:6" x14ac:dyDescent="0.2">
      <c r="A16" s="142"/>
      <c r="B16" s="139" t="s">
        <v>488</v>
      </c>
      <c r="C16" s="148" t="s">
        <v>484</v>
      </c>
      <c r="D16" s="149">
        <f>F14</f>
        <v>50000</v>
      </c>
      <c r="E16" s="150"/>
      <c r="F16" s="147"/>
    </row>
    <row r="17" spans="1:6" x14ac:dyDescent="0.2">
      <c r="A17" s="137" t="s">
        <v>480</v>
      </c>
      <c r="B17" s="138" t="s">
        <v>480</v>
      </c>
      <c r="C17" s="148" t="s">
        <v>480</v>
      </c>
      <c r="D17" s="152" t="s">
        <v>425</v>
      </c>
      <c r="E17" s="153" t="s">
        <v>489</v>
      </c>
      <c r="F17" s="151" t="s">
        <v>485</v>
      </c>
    </row>
    <row r="18" spans="1:6" x14ac:dyDescent="0.2">
      <c r="A18" s="142"/>
      <c r="B18" s="138"/>
      <c r="C18" s="148"/>
      <c r="D18" s="145"/>
      <c r="E18" s="144"/>
      <c r="F18" s="151"/>
    </row>
    <row r="19" spans="1:6" x14ac:dyDescent="0.2">
      <c r="A19" s="142"/>
      <c r="B19" s="139"/>
      <c r="C19" s="148"/>
      <c r="D19" s="149"/>
      <c r="E19" s="150"/>
      <c r="F19" s="147"/>
    </row>
    <row r="20" spans="1:6" x14ac:dyDescent="0.2">
      <c r="A20" s="142" t="s">
        <v>480</v>
      </c>
      <c r="B20" s="139" t="s">
        <v>480</v>
      </c>
      <c r="C20" s="148" t="s">
        <v>480</v>
      </c>
      <c r="D20" s="139" t="s">
        <v>480</v>
      </c>
      <c r="E20" s="145" t="s">
        <v>425</v>
      </c>
      <c r="F20" s="151" t="s">
        <v>485</v>
      </c>
    </row>
    <row r="21" spans="1:6" x14ac:dyDescent="0.2">
      <c r="A21" s="137" t="s">
        <v>480</v>
      </c>
      <c r="B21" s="138" t="s">
        <v>480</v>
      </c>
      <c r="C21" s="148" t="s">
        <v>480</v>
      </c>
      <c r="D21" s="139" t="s">
        <v>480</v>
      </c>
      <c r="E21" s="145" t="s">
        <v>425</v>
      </c>
      <c r="F21" s="151" t="s">
        <v>485</v>
      </c>
    </row>
    <row r="22" spans="1:6" x14ac:dyDescent="0.2">
      <c r="A22" s="142" t="s">
        <v>480</v>
      </c>
      <c r="B22" s="139" t="s">
        <v>480</v>
      </c>
      <c r="C22" s="148" t="s">
        <v>480</v>
      </c>
      <c r="D22" s="139" t="s">
        <v>480</v>
      </c>
      <c r="E22" s="145" t="s">
        <v>425</v>
      </c>
      <c r="F22" s="151" t="s">
        <v>485</v>
      </c>
    </row>
    <row r="23" spans="1:6" x14ac:dyDescent="0.2">
      <c r="A23" s="142" t="s">
        <v>480</v>
      </c>
      <c r="B23" s="139" t="s">
        <v>480</v>
      </c>
      <c r="C23" s="148" t="s">
        <v>480</v>
      </c>
      <c r="D23" s="139" t="s">
        <v>480</v>
      </c>
      <c r="E23" s="145" t="s">
        <v>425</v>
      </c>
      <c r="F23" s="151" t="s">
        <v>485</v>
      </c>
    </row>
    <row r="24" spans="1:6" x14ac:dyDescent="0.2">
      <c r="A24" s="142" t="s">
        <v>480</v>
      </c>
      <c r="B24" s="139" t="s">
        <v>480</v>
      </c>
      <c r="C24" s="148" t="s">
        <v>480</v>
      </c>
      <c r="D24" s="139" t="s">
        <v>480</v>
      </c>
      <c r="E24" s="145" t="s">
        <v>425</v>
      </c>
      <c r="F24" s="151" t="s">
        <v>485</v>
      </c>
    </row>
    <row r="25" spans="1:6" x14ac:dyDescent="0.2">
      <c r="A25" s="142" t="s">
        <v>480</v>
      </c>
      <c r="B25" s="139" t="s">
        <v>480</v>
      </c>
      <c r="C25" s="148" t="s">
        <v>480</v>
      </c>
      <c r="D25" s="139" t="s">
        <v>480</v>
      </c>
      <c r="E25" s="145" t="s">
        <v>425</v>
      </c>
      <c r="F25" s="151" t="s">
        <v>485</v>
      </c>
    </row>
    <row r="26" spans="1:6" x14ac:dyDescent="0.2">
      <c r="A26" s="137" t="s">
        <v>480</v>
      </c>
      <c r="B26" s="138" t="s">
        <v>480</v>
      </c>
      <c r="C26" s="148" t="s">
        <v>480</v>
      </c>
      <c r="D26" s="139" t="s">
        <v>480</v>
      </c>
      <c r="E26" s="145" t="s">
        <v>425</v>
      </c>
      <c r="F26" s="151" t="s">
        <v>485</v>
      </c>
    </row>
    <row r="27" spans="1:6" x14ac:dyDescent="0.2">
      <c r="A27" s="142" t="s">
        <v>480</v>
      </c>
      <c r="B27" s="139" t="s">
        <v>480</v>
      </c>
      <c r="C27" s="148" t="s">
        <v>480</v>
      </c>
      <c r="D27" s="139" t="s">
        <v>480</v>
      </c>
      <c r="E27" s="145" t="s">
        <v>425</v>
      </c>
      <c r="F27" s="151" t="s">
        <v>485</v>
      </c>
    </row>
    <row r="28" spans="1:6" x14ac:dyDescent="0.2">
      <c r="A28" s="142" t="s">
        <v>480</v>
      </c>
      <c r="B28" s="139" t="s">
        <v>480</v>
      </c>
      <c r="C28" s="148" t="s">
        <v>480</v>
      </c>
      <c r="D28" s="139" t="s">
        <v>480</v>
      </c>
      <c r="E28" s="145" t="s">
        <v>425</v>
      </c>
      <c r="F28" s="151" t="s">
        <v>485</v>
      </c>
    </row>
    <row r="29" spans="1:6" ht="15" thickBot="1" x14ac:dyDescent="0.25">
      <c r="A29" s="166" t="s">
        <v>480</v>
      </c>
      <c r="B29" s="166" t="s">
        <v>514</v>
      </c>
      <c r="C29" s="166"/>
      <c r="D29" s="166"/>
      <c r="E29" s="167"/>
      <c r="F29" s="168"/>
    </row>
  </sheetData>
  <mergeCells count="8">
    <mergeCell ref="B1:F1"/>
    <mergeCell ref="B2:F2"/>
    <mergeCell ref="F3:F4"/>
    <mergeCell ref="A1:A2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1"/>
  <sheetViews>
    <sheetView view="pageBreakPreview" topLeftCell="A136" workbookViewId="0">
      <selection activeCell="L11" sqref="L11"/>
    </sheetView>
  </sheetViews>
  <sheetFormatPr defaultRowHeight="12.75" x14ac:dyDescent="0.2"/>
  <cols>
    <col min="2" max="2" width="12.28515625" customWidth="1"/>
    <col min="3" max="3" width="51.85546875" customWidth="1"/>
    <col min="4" max="4" width="9.42578125" customWidth="1"/>
    <col min="5" max="5" width="13.7109375" customWidth="1"/>
    <col min="6" max="6" width="13.85546875" customWidth="1"/>
    <col min="7" max="7" width="12.85546875" customWidth="1"/>
    <col min="9" max="9" width="11.28515625" bestFit="1" customWidth="1"/>
    <col min="10" max="10" width="10.85546875" customWidth="1"/>
  </cols>
  <sheetData>
    <row r="1" spans="1:11" x14ac:dyDescent="0.2">
      <c r="A1" s="1"/>
      <c r="B1" s="1"/>
      <c r="C1" s="2"/>
      <c r="D1" s="1"/>
      <c r="E1" s="2"/>
      <c r="F1" s="3"/>
      <c r="G1" s="4"/>
    </row>
    <row r="2" spans="1:11" x14ac:dyDescent="0.2">
      <c r="A2" s="5"/>
      <c r="B2" s="5"/>
      <c r="C2" s="5"/>
      <c r="D2" s="5"/>
      <c r="E2" s="5"/>
      <c r="F2" s="6"/>
      <c r="G2" s="7"/>
    </row>
    <row r="3" spans="1:11" x14ac:dyDescent="0.2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9" t="s">
        <v>5</v>
      </c>
      <c r="G3" s="10" t="s">
        <v>6</v>
      </c>
    </row>
    <row r="4" spans="1:11" x14ac:dyDescent="0.2">
      <c r="A4" s="11"/>
      <c r="B4" s="11"/>
      <c r="C4" s="11"/>
      <c r="D4" s="11"/>
      <c r="E4" s="11"/>
      <c r="F4" s="12" t="s">
        <v>151</v>
      </c>
      <c r="G4" s="13" t="s">
        <v>152</v>
      </c>
    </row>
    <row r="5" spans="1:11" x14ac:dyDescent="0.2">
      <c r="A5" s="14"/>
      <c r="B5" s="14"/>
      <c r="C5" s="15"/>
      <c r="D5" s="14"/>
      <c r="E5" s="15"/>
      <c r="F5" s="16"/>
      <c r="G5" s="17"/>
    </row>
    <row r="6" spans="1:11" x14ac:dyDescent="0.2">
      <c r="A6" s="8">
        <v>3</v>
      </c>
      <c r="B6" s="8"/>
      <c r="C6" s="18" t="s">
        <v>465</v>
      </c>
      <c r="D6" s="14"/>
      <c r="E6" s="15"/>
      <c r="F6" s="16"/>
      <c r="G6" s="17"/>
    </row>
    <row r="7" spans="1:11" x14ac:dyDescent="0.2">
      <c r="A7" s="14"/>
      <c r="B7" s="14"/>
      <c r="C7" s="15"/>
      <c r="D7" s="14"/>
      <c r="E7" s="15"/>
      <c r="F7" s="16"/>
      <c r="G7" s="17"/>
    </row>
    <row r="8" spans="1:11" x14ac:dyDescent="0.2">
      <c r="A8" s="14">
        <v>3.1</v>
      </c>
      <c r="B8" s="8" t="s">
        <v>28</v>
      </c>
      <c r="C8" s="18" t="s">
        <v>29</v>
      </c>
      <c r="D8" s="14"/>
      <c r="E8" s="15"/>
      <c r="F8" s="16"/>
      <c r="G8" s="17"/>
    </row>
    <row r="9" spans="1:11" x14ac:dyDescent="0.2">
      <c r="A9" s="14"/>
      <c r="B9" s="14"/>
      <c r="C9" s="15"/>
      <c r="D9" s="14"/>
      <c r="E9" s="15"/>
      <c r="F9" s="16"/>
      <c r="G9" s="17"/>
    </row>
    <row r="10" spans="1:11" x14ac:dyDescent="0.2">
      <c r="A10" s="14"/>
      <c r="B10" s="8" t="s">
        <v>325</v>
      </c>
      <c r="C10" s="18" t="s">
        <v>326</v>
      </c>
      <c r="D10" s="14"/>
      <c r="E10" s="15"/>
      <c r="F10" s="16"/>
      <c r="G10" s="17"/>
    </row>
    <row r="11" spans="1:11" x14ac:dyDescent="0.2">
      <c r="A11" s="14"/>
      <c r="B11" s="14"/>
      <c r="C11" s="15"/>
      <c r="D11" s="14"/>
      <c r="E11" s="15"/>
      <c r="F11" s="16"/>
      <c r="G11" s="17"/>
    </row>
    <row r="12" spans="1:11" x14ac:dyDescent="0.2">
      <c r="A12" s="14"/>
      <c r="B12" s="14"/>
      <c r="C12" s="15" t="s">
        <v>360</v>
      </c>
      <c r="D12" s="14"/>
      <c r="E12" s="15"/>
      <c r="F12" s="16"/>
      <c r="G12" s="17"/>
    </row>
    <row r="13" spans="1:11" x14ac:dyDescent="0.2">
      <c r="A13" s="14"/>
      <c r="B13" s="14"/>
      <c r="C13" s="15" t="s">
        <v>333</v>
      </c>
      <c r="D13" s="14"/>
      <c r="E13" s="15"/>
      <c r="F13" s="16"/>
      <c r="G13" s="17"/>
    </row>
    <row r="14" spans="1:11" x14ac:dyDescent="0.2">
      <c r="A14" s="14"/>
      <c r="B14" s="14"/>
      <c r="C14" s="15" t="s">
        <v>327</v>
      </c>
      <c r="D14" s="14"/>
      <c r="E14" s="15"/>
      <c r="F14" s="16"/>
      <c r="G14" s="17"/>
    </row>
    <row r="15" spans="1:11" x14ac:dyDescent="0.2">
      <c r="A15" s="14"/>
      <c r="B15" s="14"/>
      <c r="D15" s="14"/>
      <c r="E15" s="15"/>
      <c r="F15" s="16"/>
      <c r="G15" s="17"/>
    </row>
    <row r="16" spans="1:11" x14ac:dyDescent="0.2">
      <c r="A16" s="8" t="s">
        <v>314</v>
      </c>
      <c r="B16" s="8"/>
      <c r="C16" s="15" t="s">
        <v>432</v>
      </c>
      <c r="D16" s="14" t="s">
        <v>154</v>
      </c>
      <c r="E16" s="15">
        <v>8870</v>
      </c>
      <c r="F16" s="16"/>
      <c r="G16" s="83"/>
      <c r="K16" s="33"/>
    </row>
    <row r="17" spans="1:7" x14ac:dyDescent="0.2">
      <c r="A17" s="14"/>
      <c r="B17" s="14"/>
      <c r="C17" s="15"/>
      <c r="D17" s="14"/>
      <c r="E17" s="15"/>
      <c r="F17" s="16"/>
      <c r="G17" s="17"/>
    </row>
    <row r="18" spans="1:7" x14ac:dyDescent="0.2">
      <c r="A18" s="14"/>
      <c r="B18" s="14"/>
      <c r="C18" s="15" t="s">
        <v>328</v>
      </c>
      <c r="D18" s="14"/>
      <c r="E18" s="62"/>
      <c r="F18" s="16"/>
      <c r="G18" s="84"/>
    </row>
    <row r="19" spans="1:7" x14ac:dyDescent="0.2">
      <c r="A19" s="14"/>
      <c r="B19" s="14"/>
      <c r="C19" s="15"/>
      <c r="D19" s="14"/>
      <c r="E19" s="19"/>
      <c r="F19" s="16"/>
      <c r="G19" s="20"/>
    </row>
    <row r="20" spans="1:7" x14ac:dyDescent="0.2">
      <c r="A20" s="14" t="s">
        <v>315</v>
      </c>
      <c r="B20" s="14"/>
      <c r="C20" s="15" t="s">
        <v>370</v>
      </c>
      <c r="D20" s="14" t="s">
        <v>154</v>
      </c>
      <c r="E20" s="19">
        <v>2660</v>
      </c>
      <c r="F20" s="16"/>
      <c r="G20" s="20"/>
    </row>
    <row r="21" spans="1:7" x14ac:dyDescent="0.2">
      <c r="A21" s="14"/>
      <c r="B21" s="14"/>
      <c r="C21" s="15"/>
      <c r="D21" s="14"/>
      <c r="E21" s="19"/>
      <c r="F21" s="16"/>
      <c r="G21" s="20"/>
    </row>
    <row r="22" spans="1:7" x14ac:dyDescent="0.2">
      <c r="A22" s="14"/>
      <c r="B22" s="8" t="s">
        <v>329</v>
      </c>
      <c r="C22" s="15" t="s">
        <v>330</v>
      </c>
      <c r="D22" s="14"/>
      <c r="E22" s="19"/>
      <c r="F22" s="16"/>
      <c r="G22" s="20"/>
    </row>
    <row r="23" spans="1:7" x14ac:dyDescent="0.2">
      <c r="A23" s="14"/>
      <c r="B23" s="14"/>
      <c r="C23" s="15"/>
      <c r="D23" s="14"/>
      <c r="E23" s="19"/>
      <c r="F23" s="16"/>
      <c r="G23" s="20"/>
    </row>
    <row r="24" spans="1:7" x14ac:dyDescent="0.2">
      <c r="A24" s="14"/>
      <c r="B24" s="14" t="s">
        <v>332</v>
      </c>
      <c r="C24" s="15" t="s">
        <v>371</v>
      </c>
      <c r="D24" s="14"/>
      <c r="E24" s="19"/>
      <c r="F24" s="16"/>
      <c r="G24" s="20"/>
    </row>
    <row r="25" spans="1:7" x14ac:dyDescent="0.2">
      <c r="A25" s="14"/>
      <c r="B25" s="14"/>
      <c r="C25" s="15"/>
      <c r="D25" s="14"/>
      <c r="E25" s="19"/>
      <c r="F25" s="16"/>
      <c r="G25" s="20"/>
    </row>
    <row r="26" spans="1:7" x14ac:dyDescent="0.2">
      <c r="A26" s="14" t="s">
        <v>316</v>
      </c>
      <c r="B26" s="14"/>
      <c r="C26" s="15" t="s">
        <v>331</v>
      </c>
      <c r="D26" s="14" t="s">
        <v>154</v>
      </c>
      <c r="E26" s="19">
        <v>1775</v>
      </c>
      <c r="F26" s="16"/>
      <c r="G26" s="20"/>
    </row>
    <row r="27" spans="1:7" x14ac:dyDescent="0.2">
      <c r="A27" s="14"/>
      <c r="B27" s="14"/>
      <c r="C27" s="15"/>
      <c r="D27" s="14"/>
      <c r="E27" s="19"/>
      <c r="F27" s="16"/>
      <c r="G27" s="20"/>
    </row>
    <row r="28" spans="1:7" x14ac:dyDescent="0.2">
      <c r="A28" s="14"/>
      <c r="B28" s="14" t="s">
        <v>345</v>
      </c>
      <c r="C28" s="18" t="s">
        <v>346</v>
      </c>
      <c r="D28" s="14"/>
      <c r="E28" s="19"/>
      <c r="F28" s="16"/>
      <c r="G28" s="20"/>
    </row>
    <row r="29" spans="1:7" x14ac:dyDescent="0.2">
      <c r="A29" s="14"/>
      <c r="B29" s="14"/>
      <c r="C29" s="18"/>
      <c r="D29" s="14"/>
      <c r="E29" s="19"/>
      <c r="F29" s="16"/>
      <c r="G29" s="20"/>
    </row>
    <row r="30" spans="1:7" x14ac:dyDescent="0.2">
      <c r="A30" s="14" t="s">
        <v>317</v>
      </c>
      <c r="B30" s="14" t="s">
        <v>10</v>
      </c>
      <c r="C30" s="15" t="s">
        <v>369</v>
      </c>
      <c r="D30" s="14" t="s">
        <v>154</v>
      </c>
      <c r="E30" s="19">
        <v>1290</v>
      </c>
      <c r="F30" s="16"/>
      <c r="G30" s="20"/>
    </row>
    <row r="31" spans="1:7" x14ac:dyDescent="0.2">
      <c r="A31" s="14"/>
      <c r="B31" s="14"/>
      <c r="C31" s="15"/>
      <c r="D31" s="14"/>
      <c r="E31" s="19"/>
      <c r="F31" s="16"/>
      <c r="G31" s="20"/>
    </row>
    <row r="32" spans="1:7" x14ac:dyDescent="0.2">
      <c r="A32" s="14" t="s">
        <v>454</v>
      </c>
      <c r="B32" s="8" t="s">
        <v>334</v>
      </c>
      <c r="C32" s="18" t="s">
        <v>335</v>
      </c>
      <c r="D32" s="14"/>
      <c r="E32" s="19"/>
      <c r="F32" s="16"/>
      <c r="G32" s="20"/>
    </row>
    <row r="33" spans="1:10" x14ac:dyDescent="0.2">
      <c r="A33" s="14"/>
      <c r="B33" s="14"/>
      <c r="C33" s="15"/>
      <c r="D33" s="14"/>
      <c r="E33" s="19"/>
      <c r="F33" s="16"/>
      <c r="G33" s="20"/>
    </row>
    <row r="34" spans="1:10" x14ac:dyDescent="0.2">
      <c r="A34" s="14"/>
      <c r="B34" s="14" t="s">
        <v>336</v>
      </c>
      <c r="C34" s="15" t="s">
        <v>375</v>
      </c>
      <c r="D34" s="14"/>
      <c r="E34" s="19"/>
      <c r="F34" s="16"/>
      <c r="G34" s="20"/>
    </row>
    <row r="35" spans="1:10" x14ac:dyDescent="0.2">
      <c r="A35" s="8"/>
      <c r="B35" s="8"/>
      <c r="C35" s="15" t="s">
        <v>374</v>
      </c>
      <c r="D35" s="14"/>
      <c r="E35" s="19"/>
      <c r="F35" s="21"/>
      <c r="G35" s="20"/>
    </row>
    <row r="36" spans="1:10" x14ac:dyDescent="0.2">
      <c r="A36" s="14"/>
      <c r="B36" s="14"/>
      <c r="C36" s="15"/>
      <c r="D36" s="14"/>
      <c r="E36" s="19"/>
      <c r="F36" s="16"/>
      <c r="G36" s="20"/>
    </row>
    <row r="37" spans="1:10" x14ac:dyDescent="0.2">
      <c r="A37" s="14" t="s">
        <v>456</v>
      </c>
      <c r="B37" s="14"/>
      <c r="C37" s="15" t="s">
        <v>463</v>
      </c>
      <c r="D37" s="14" t="s">
        <v>52</v>
      </c>
      <c r="E37" s="19">
        <v>20</v>
      </c>
      <c r="F37" s="16"/>
      <c r="G37" s="20"/>
    </row>
    <row r="38" spans="1:10" x14ac:dyDescent="0.2">
      <c r="A38" s="14"/>
      <c r="B38" s="14"/>
      <c r="C38" s="15"/>
      <c r="D38" s="14"/>
      <c r="E38" s="19"/>
      <c r="F38" s="16"/>
      <c r="G38" s="20"/>
    </row>
    <row r="39" spans="1:10" x14ac:dyDescent="0.2">
      <c r="A39" s="14" t="s">
        <v>457</v>
      </c>
      <c r="B39" s="14"/>
      <c r="C39" s="15" t="s">
        <v>464</v>
      </c>
      <c r="D39" s="14" t="s">
        <v>52</v>
      </c>
      <c r="E39" s="19">
        <v>30</v>
      </c>
      <c r="F39" s="16"/>
      <c r="G39" s="20"/>
    </row>
    <row r="40" spans="1:10" ht="17.25" customHeight="1" x14ac:dyDescent="0.2">
      <c r="A40" s="14"/>
      <c r="B40" s="14"/>
      <c r="C40" s="15"/>
      <c r="D40" s="14"/>
      <c r="E40" s="19"/>
      <c r="F40" s="21"/>
      <c r="G40" s="20"/>
      <c r="J40" s="157" t="s">
        <v>510</v>
      </c>
    </row>
    <row r="41" spans="1:10" ht="16.5" customHeight="1" x14ac:dyDescent="0.2">
      <c r="A41" s="14" t="s">
        <v>458</v>
      </c>
      <c r="B41" s="14"/>
      <c r="C41" s="15" t="s">
        <v>462</v>
      </c>
      <c r="D41" s="14" t="s">
        <v>52</v>
      </c>
      <c r="E41" s="15">
        <v>60</v>
      </c>
      <c r="F41" s="16"/>
      <c r="G41" s="20"/>
      <c r="J41" s="157" t="s">
        <v>511</v>
      </c>
    </row>
    <row r="42" spans="1:10" x14ac:dyDescent="0.2">
      <c r="A42" s="14"/>
      <c r="B42" s="14"/>
      <c r="C42" s="15"/>
      <c r="D42" s="14"/>
      <c r="E42" s="15"/>
      <c r="F42" s="16"/>
      <c r="G42" s="20"/>
    </row>
    <row r="43" spans="1:10" x14ac:dyDescent="0.2">
      <c r="A43" s="14" t="s">
        <v>459</v>
      </c>
      <c r="B43" s="14"/>
      <c r="C43" s="15" t="s">
        <v>513</v>
      </c>
      <c r="D43" s="14" t="s">
        <v>52</v>
      </c>
      <c r="E43" s="15">
        <v>70</v>
      </c>
      <c r="F43" s="21"/>
      <c r="G43" s="20"/>
    </row>
    <row r="44" spans="1:10" x14ac:dyDescent="0.2">
      <c r="A44" s="14"/>
      <c r="B44" s="14"/>
      <c r="C44" s="15"/>
      <c r="D44" s="14"/>
      <c r="E44" s="15"/>
      <c r="F44" s="21"/>
      <c r="G44" s="20"/>
    </row>
    <row r="45" spans="1:10" x14ac:dyDescent="0.2">
      <c r="A45" s="14" t="s">
        <v>455</v>
      </c>
      <c r="B45" s="14"/>
      <c r="C45" s="18" t="s">
        <v>517</v>
      </c>
      <c r="D45" s="14"/>
      <c r="E45" s="15"/>
      <c r="F45" s="21"/>
      <c r="G45" s="20"/>
    </row>
    <row r="46" spans="1:10" x14ac:dyDescent="0.2">
      <c r="A46" s="14" t="s">
        <v>425</v>
      </c>
      <c r="B46" s="14"/>
      <c r="C46" s="15"/>
      <c r="D46" s="14"/>
      <c r="E46" s="15"/>
      <c r="F46" s="21"/>
      <c r="G46" s="20"/>
    </row>
    <row r="47" spans="1:10" x14ac:dyDescent="0.2">
      <c r="A47" s="14"/>
      <c r="B47" s="14"/>
      <c r="C47" s="15" t="s">
        <v>518</v>
      </c>
      <c r="D47" s="14" t="s">
        <v>52</v>
      </c>
      <c r="E47" s="15">
        <v>4506</v>
      </c>
      <c r="F47" s="21"/>
      <c r="G47" s="20"/>
    </row>
    <row r="48" spans="1:10" x14ac:dyDescent="0.2">
      <c r="A48" s="14"/>
      <c r="B48" s="14"/>
      <c r="C48" s="15"/>
      <c r="D48" s="14"/>
      <c r="E48" s="15"/>
      <c r="F48" s="21"/>
      <c r="G48" s="20"/>
    </row>
    <row r="49" spans="1:7" x14ac:dyDescent="0.2">
      <c r="A49" s="14"/>
      <c r="B49" s="14"/>
      <c r="C49" s="15" t="s">
        <v>519</v>
      </c>
      <c r="D49" s="14" t="s">
        <v>52</v>
      </c>
      <c r="E49" s="15">
        <v>4477</v>
      </c>
      <c r="F49" s="21"/>
      <c r="G49" s="20"/>
    </row>
    <row r="50" spans="1:7" x14ac:dyDescent="0.2">
      <c r="A50" s="14"/>
      <c r="B50" s="14"/>
      <c r="C50" s="15"/>
      <c r="D50" s="14"/>
      <c r="E50" s="15"/>
      <c r="F50" s="21"/>
      <c r="G50" s="20"/>
    </row>
    <row r="51" spans="1:7" x14ac:dyDescent="0.2">
      <c r="A51" s="14"/>
      <c r="B51" s="14"/>
      <c r="C51" s="15" t="s">
        <v>522</v>
      </c>
      <c r="D51" s="14" t="s">
        <v>68</v>
      </c>
      <c r="E51" s="15">
        <v>1</v>
      </c>
      <c r="F51" s="21"/>
      <c r="G51" s="20"/>
    </row>
    <row r="52" spans="1:7" x14ac:dyDescent="0.2">
      <c r="A52" s="14"/>
      <c r="B52" s="14"/>
      <c r="C52" s="15"/>
      <c r="D52" s="14"/>
      <c r="E52" s="15"/>
      <c r="F52" s="21"/>
      <c r="G52" s="20"/>
    </row>
    <row r="53" spans="1:7" x14ac:dyDescent="0.2">
      <c r="A53" s="8"/>
      <c r="B53" s="14" t="s">
        <v>338</v>
      </c>
      <c r="C53" s="18" t="s">
        <v>162</v>
      </c>
      <c r="D53" s="14"/>
      <c r="E53" s="15"/>
      <c r="F53" s="16"/>
      <c r="G53" s="20"/>
    </row>
    <row r="54" spans="1:7" x14ac:dyDescent="0.2">
      <c r="A54" s="14"/>
      <c r="B54" s="14"/>
      <c r="C54" s="15"/>
      <c r="D54" s="14"/>
      <c r="E54" s="15"/>
      <c r="F54" s="16"/>
      <c r="G54" s="20"/>
    </row>
    <row r="55" spans="1:7" x14ac:dyDescent="0.2">
      <c r="A55" s="14"/>
      <c r="B55" s="14"/>
      <c r="C55" s="15" t="s">
        <v>416</v>
      </c>
      <c r="D55" s="14"/>
      <c r="E55" s="19"/>
      <c r="F55" s="21"/>
      <c r="G55" s="20"/>
    </row>
    <row r="56" spans="1:7" x14ac:dyDescent="0.2">
      <c r="A56" s="14"/>
      <c r="B56" s="14"/>
      <c r="C56" s="15" t="s">
        <v>373</v>
      </c>
      <c r="D56" s="14"/>
      <c r="E56" s="19"/>
      <c r="F56" s="16"/>
      <c r="G56" s="20"/>
    </row>
    <row r="57" spans="1:7" x14ac:dyDescent="0.2">
      <c r="A57" s="14"/>
      <c r="B57" s="14"/>
      <c r="C57" s="15" t="s">
        <v>372</v>
      </c>
      <c r="D57" s="14"/>
      <c r="E57" s="19"/>
      <c r="F57" s="16"/>
      <c r="G57" s="20"/>
    </row>
    <row r="58" spans="1:7" x14ac:dyDescent="0.2">
      <c r="A58" s="14"/>
      <c r="B58" s="14"/>
      <c r="C58" s="18"/>
      <c r="D58" s="14"/>
      <c r="E58" s="19"/>
      <c r="F58" s="16"/>
      <c r="G58" s="20"/>
    </row>
    <row r="59" spans="1:7" x14ac:dyDescent="0.2">
      <c r="A59" s="14" t="s">
        <v>347</v>
      </c>
      <c r="B59" s="14"/>
      <c r="C59" s="15" t="s">
        <v>361</v>
      </c>
      <c r="D59" s="14" t="s">
        <v>362</v>
      </c>
      <c r="E59" s="19">
        <v>1</v>
      </c>
      <c r="F59" s="16"/>
      <c r="G59" s="20"/>
    </row>
    <row r="60" spans="1:7" x14ac:dyDescent="0.2">
      <c r="A60" s="14"/>
      <c r="B60" s="14"/>
      <c r="C60" s="15"/>
      <c r="D60" s="14"/>
      <c r="E60" s="19"/>
      <c r="F60" s="16"/>
      <c r="G60" s="20"/>
    </row>
    <row r="61" spans="1:7" x14ac:dyDescent="0.2">
      <c r="A61" s="14" t="s">
        <v>348</v>
      </c>
      <c r="B61" s="14"/>
      <c r="C61" s="15" t="s">
        <v>363</v>
      </c>
      <c r="D61" s="14" t="s">
        <v>362</v>
      </c>
      <c r="E61" s="19">
        <v>1</v>
      </c>
      <c r="F61" s="21"/>
      <c r="G61" s="20"/>
    </row>
    <row r="62" spans="1:7" x14ac:dyDescent="0.2">
      <c r="A62" s="14"/>
      <c r="B62" s="14"/>
      <c r="C62" s="15"/>
      <c r="D62" s="14"/>
      <c r="E62" s="15"/>
      <c r="F62" s="16"/>
      <c r="G62" s="20"/>
    </row>
    <row r="63" spans="1:7" x14ac:dyDescent="0.2">
      <c r="A63" s="14" t="s">
        <v>349</v>
      </c>
      <c r="B63" s="14"/>
      <c r="C63" s="15" t="s">
        <v>364</v>
      </c>
      <c r="D63" s="14" t="s">
        <v>362</v>
      </c>
      <c r="E63" s="15">
        <v>1</v>
      </c>
      <c r="F63" s="16"/>
      <c r="G63" s="20"/>
    </row>
    <row r="64" spans="1:7" x14ac:dyDescent="0.2">
      <c r="A64" s="14"/>
      <c r="B64" s="14"/>
      <c r="C64" s="18"/>
      <c r="D64" s="14"/>
      <c r="E64" s="15"/>
      <c r="F64" s="16"/>
      <c r="G64" s="20"/>
    </row>
    <row r="65" spans="1:9" x14ac:dyDescent="0.2">
      <c r="A65" s="14" t="s">
        <v>350</v>
      </c>
      <c r="B65" s="14"/>
      <c r="C65" s="15" t="s">
        <v>337</v>
      </c>
      <c r="D65" s="14" t="s">
        <v>362</v>
      </c>
      <c r="E65" s="15">
        <v>1</v>
      </c>
      <c r="F65" s="16"/>
      <c r="G65" s="20"/>
    </row>
    <row r="66" spans="1:9" x14ac:dyDescent="0.2">
      <c r="A66" s="14"/>
      <c r="B66" s="14"/>
      <c r="C66" s="18"/>
      <c r="D66" s="14"/>
      <c r="E66" s="15"/>
      <c r="F66" s="16"/>
      <c r="G66" s="20"/>
    </row>
    <row r="67" spans="1:9" x14ac:dyDescent="0.2">
      <c r="A67" s="14" t="s">
        <v>351</v>
      </c>
      <c r="B67" s="14"/>
      <c r="C67" s="15" t="s">
        <v>365</v>
      </c>
      <c r="D67" s="14" t="s">
        <v>362</v>
      </c>
      <c r="E67" s="15">
        <v>1</v>
      </c>
      <c r="F67" s="21"/>
      <c r="G67" s="20"/>
    </row>
    <row r="68" spans="1:9" x14ac:dyDescent="0.2">
      <c r="A68" s="14"/>
      <c r="B68" s="14"/>
      <c r="C68" s="15"/>
      <c r="D68" s="14"/>
      <c r="E68" s="15"/>
      <c r="F68" s="16"/>
      <c r="G68" s="20"/>
    </row>
    <row r="69" spans="1:9" x14ac:dyDescent="0.2">
      <c r="A69" s="14" t="s">
        <v>352</v>
      </c>
      <c r="B69" s="14"/>
      <c r="C69" s="15" t="s">
        <v>466</v>
      </c>
      <c r="D69" s="14" t="s">
        <v>362</v>
      </c>
      <c r="E69" s="15">
        <v>2</v>
      </c>
      <c r="F69" s="16"/>
      <c r="G69" s="20"/>
    </row>
    <row r="70" spans="1:9" x14ac:dyDescent="0.2">
      <c r="A70" s="14"/>
      <c r="B70" s="14"/>
      <c r="C70" s="15"/>
      <c r="D70" s="14"/>
      <c r="E70" s="15"/>
      <c r="F70" s="16"/>
      <c r="G70" s="20"/>
    </row>
    <row r="71" spans="1:9" x14ac:dyDescent="0.2">
      <c r="A71" s="14" t="s">
        <v>353</v>
      </c>
      <c r="B71" s="14"/>
      <c r="C71" s="15" t="s">
        <v>433</v>
      </c>
      <c r="D71" s="14" t="s">
        <v>362</v>
      </c>
      <c r="E71" s="15">
        <v>1</v>
      </c>
      <c r="F71" s="16"/>
      <c r="G71" s="20"/>
    </row>
    <row r="72" spans="1:9" x14ac:dyDescent="0.2">
      <c r="A72" s="14"/>
      <c r="B72" s="14"/>
      <c r="C72" s="15"/>
      <c r="D72" s="14"/>
      <c r="E72" s="15"/>
      <c r="F72" s="16"/>
      <c r="G72" s="20"/>
    </row>
    <row r="73" spans="1:9" x14ac:dyDescent="0.2">
      <c r="A73" s="14" t="s">
        <v>354</v>
      </c>
      <c r="B73" s="14"/>
      <c r="C73" s="15" t="s">
        <v>467</v>
      </c>
      <c r="D73" s="14" t="s">
        <v>362</v>
      </c>
      <c r="E73" s="15">
        <v>1</v>
      </c>
      <c r="F73" s="16"/>
      <c r="G73" s="20"/>
      <c r="I73" s="32"/>
    </row>
    <row r="74" spans="1:9" x14ac:dyDescent="0.2">
      <c r="A74" s="14"/>
      <c r="B74" s="14"/>
      <c r="C74" s="15"/>
      <c r="D74" s="14"/>
      <c r="E74" s="15"/>
      <c r="F74" s="16"/>
      <c r="G74" s="20"/>
    </row>
    <row r="75" spans="1:9" x14ac:dyDescent="0.2">
      <c r="A75" s="22"/>
      <c r="B75" s="22"/>
      <c r="C75" s="23"/>
      <c r="D75" s="22"/>
      <c r="E75" s="23"/>
      <c r="F75" s="24"/>
      <c r="G75" s="25"/>
    </row>
    <row r="76" spans="1:9" x14ac:dyDescent="0.2">
      <c r="A76" s="14"/>
      <c r="B76" s="14"/>
      <c r="C76" s="15" t="s">
        <v>40</v>
      </c>
      <c r="D76" s="14"/>
      <c r="E76" s="15"/>
      <c r="F76" s="16"/>
      <c r="G76" s="26"/>
    </row>
    <row r="77" spans="1:9" x14ac:dyDescent="0.2">
      <c r="A77" s="27"/>
      <c r="B77" s="27"/>
      <c r="C77" s="28"/>
      <c r="D77" s="27"/>
      <c r="E77" s="28"/>
      <c r="F77" s="29"/>
      <c r="G77" s="30"/>
    </row>
    <row r="78" spans="1:9" x14ac:dyDescent="0.2">
      <c r="A78" s="1"/>
      <c r="B78" s="1"/>
      <c r="C78" s="2"/>
      <c r="D78" s="1"/>
      <c r="E78" s="2"/>
      <c r="F78" s="3"/>
      <c r="G78" s="4"/>
    </row>
    <row r="79" spans="1:9" x14ac:dyDescent="0.2">
      <c r="A79" s="5"/>
      <c r="B79" s="5"/>
      <c r="C79" s="5"/>
      <c r="D79" s="5"/>
      <c r="E79" s="5"/>
      <c r="F79" s="6"/>
      <c r="G79" s="7"/>
    </row>
    <row r="80" spans="1:9" x14ac:dyDescent="0.2">
      <c r="A80" s="8" t="s">
        <v>0</v>
      </c>
      <c r="B80" s="8" t="s">
        <v>1</v>
      </c>
      <c r="C80" s="8" t="s">
        <v>2</v>
      </c>
      <c r="D80" s="8" t="s">
        <v>3</v>
      </c>
      <c r="E80" s="8" t="s">
        <v>4</v>
      </c>
      <c r="F80" s="9" t="s">
        <v>303</v>
      </c>
      <c r="G80" s="10" t="s">
        <v>6</v>
      </c>
    </row>
    <row r="81" spans="1:7" x14ac:dyDescent="0.2">
      <c r="A81" s="11"/>
      <c r="B81" s="11"/>
      <c r="C81" s="11"/>
      <c r="D81" s="11"/>
      <c r="E81" s="11"/>
      <c r="F81" s="12"/>
      <c r="G81" s="13"/>
    </row>
    <row r="82" spans="1:7" x14ac:dyDescent="0.2">
      <c r="A82" s="14"/>
      <c r="B82" s="14"/>
      <c r="C82" s="15"/>
      <c r="D82" s="14"/>
      <c r="E82" s="15"/>
      <c r="F82" s="16"/>
      <c r="G82" s="17"/>
    </row>
    <row r="83" spans="1:7" x14ac:dyDescent="0.2">
      <c r="A83" s="14"/>
      <c r="B83" s="14"/>
      <c r="C83" s="15" t="s">
        <v>41</v>
      </c>
      <c r="D83" s="14"/>
      <c r="E83" s="15"/>
      <c r="F83" s="16"/>
      <c r="G83" s="26"/>
    </row>
    <row r="84" spans="1:7" x14ac:dyDescent="0.2">
      <c r="A84" s="27"/>
      <c r="B84" s="27"/>
      <c r="C84" s="28"/>
      <c r="D84" s="27"/>
      <c r="E84" s="28"/>
      <c r="F84" s="29"/>
      <c r="G84" s="30"/>
    </row>
    <row r="85" spans="1:7" x14ac:dyDescent="0.2">
      <c r="A85" s="14"/>
      <c r="B85" s="14"/>
      <c r="C85" s="15"/>
      <c r="D85" s="14"/>
      <c r="E85" s="15"/>
      <c r="F85" s="16"/>
      <c r="G85" s="20"/>
    </row>
    <row r="86" spans="1:7" x14ac:dyDescent="0.2">
      <c r="A86" s="14" t="s">
        <v>500</v>
      </c>
      <c r="B86" s="14"/>
      <c r="C86" s="18" t="s">
        <v>499</v>
      </c>
      <c r="D86" s="14" t="s">
        <v>480</v>
      </c>
      <c r="E86" s="15" t="s">
        <v>425</v>
      </c>
      <c r="F86" s="16"/>
      <c r="G86" s="20"/>
    </row>
    <row r="87" spans="1:7" x14ac:dyDescent="0.2">
      <c r="A87" s="14"/>
      <c r="B87" s="14"/>
      <c r="C87" s="15"/>
      <c r="D87" s="14"/>
      <c r="E87" s="15"/>
      <c r="F87" s="16"/>
      <c r="G87" s="20"/>
    </row>
    <row r="88" spans="1:7" ht="22.5" x14ac:dyDescent="0.2">
      <c r="A88" s="14"/>
      <c r="B88" s="14"/>
      <c r="C88" s="34" t="s">
        <v>490</v>
      </c>
      <c r="D88" s="14" t="s">
        <v>482</v>
      </c>
      <c r="E88" s="15">
        <v>1</v>
      </c>
      <c r="F88" s="16">
        <v>40000</v>
      </c>
      <c r="G88" s="20">
        <f>E88*F88</f>
        <v>40000</v>
      </c>
    </row>
    <row r="89" spans="1:7" x14ac:dyDescent="0.2">
      <c r="A89" s="14"/>
      <c r="B89" s="14"/>
      <c r="C89" s="15"/>
      <c r="D89" s="14"/>
      <c r="E89" s="15"/>
      <c r="F89" s="16"/>
      <c r="G89" s="20"/>
    </row>
    <row r="90" spans="1:7" x14ac:dyDescent="0.2">
      <c r="A90" s="14"/>
      <c r="B90" s="14"/>
      <c r="C90" s="15" t="s">
        <v>491</v>
      </c>
      <c r="D90" s="14" t="s">
        <v>484</v>
      </c>
      <c r="E90" s="76">
        <f>G88</f>
        <v>40000</v>
      </c>
      <c r="F90" s="132"/>
      <c r="G90" s="20"/>
    </row>
    <row r="91" spans="1:7" x14ac:dyDescent="0.2">
      <c r="A91" s="14"/>
      <c r="B91" s="14"/>
      <c r="C91" s="15"/>
      <c r="D91" s="14"/>
      <c r="E91" s="15"/>
      <c r="F91" s="16"/>
      <c r="G91" s="20"/>
    </row>
    <row r="92" spans="1:7" x14ac:dyDescent="0.2">
      <c r="A92" s="8" t="s">
        <v>501</v>
      </c>
      <c r="B92" s="14" t="s">
        <v>339</v>
      </c>
      <c r="C92" s="18" t="s">
        <v>340</v>
      </c>
      <c r="D92" s="14"/>
      <c r="E92" s="15"/>
      <c r="F92" s="16"/>
      <c r="G92" s="20"/>
    </row>
    <row r="93" spans="1:7" x14ac:dyDescent="0.2">
      <c r="A93" s="14"/>
      <c r="B93" s="14"/>
      <c r="C93" s="15"/>
      <c r="D93" s="14"/>
      <c r="E93" s="15"/>
      <c r="F93" s="16"/>
      <c r="G93" s="20"/>
    </row>
    <row r="94" spans="1:7" x14ac:dyDescent="0.2">
      <c r="A94" s="14"/>
      <c r="B94" s="14"/>
      <c r="C94" s="15" t="s">
        <v>341</v>
      </c>
      <c r="D94" s="14"/>
      <c r="E94" s="15"/>
      <c r="F94" s="16"/>
      <c r="G94" s="20"/>
    </row>
    <row r="95" spans="1:7" x14ac:dyDescent="0.2">
      <c r="A95" s="14"/>
      <c r="B95" s="14"/>
      <c r="C95" s="15" t="s">
        <v>342</v>
      </c>
      <c r="D95" s="14"/>
      <c r="E95" s="15"/>
      <c r="F95" s="16"/>
      <c r="G95" s="20"/>
    </row>
    <row r="96" spans="1:7" x14ac:dyDescent="0.2">
      <c r="A96" s="14"/>
      <c r="B96" s="14"/>
      <c r="C96" s="15" t="s">
        <v>366</v>
      </c>
      <c r="D96" s="14"/>
      <c r="E96" s="15"/>
      <c r="F96" s="16"/>
      <c r="G96" s="20"/>
    </row>
    <row r="97" spans="1:7" x14ac:dyDescent="0.2">
      <c r="A97" s="14"/>
      <c r="B97" s="14"/>
      <c r="C97" s="15"/>
      <c r="D97" s="14"/>
      <c r="E97" s="15"/>
      <c r="F97" s="16"/>
      <c r="G97" s="20"/>
    </row>
    <row r="98" spans="1:7" x14ac:dyDescent="0.2">
      <c r="A98" s="14" t="s">
        <v>503</v>
      </c>
      <c r="B98" s="14"/>
      <c r="C98" s="15" t="s">
        <v>434</v>
      </c>
      <c r="D98" s="14" t="s">
        <v>362</v>
      </c>
      <c r="E98" s="19">
        <v>1</v>
      </c>
      <c r="F98" s="16"/>
      <c r="G98" s="20"/>
    </row>
    <row r="99" spans="1:7" x14ac:dyDescent="0.2">
      <c r="A99" s="14"/>
      <c r="B99" s="14"/>
      <c r="C99" s="15"/>
      <c r="D99" s="14"/>
      <c r="E99" s="19"/>
      <c r="F99" s="16"/>
      <c r="G99" s="20"/>
    </row>
    <row r="100" spans="1:7" x14ac:dyDescent="0.2">
      <c r="A100" s="14" t="s">
        <v>504</v>
      </c>
      <c r="B100" s="14"/>
      <c r="C100" s="15" t="s">
        <v>468</v>
      </c>
      <c r="D100" s="14" t="s">
        <v>362</v>
      </c>
      <c r="E100" s="19">
        <v>3</v>
      </c>
      <c r="F100" s="16"/>
      <c r="G100" s="20"/>
    </row>
    <row r="101" spans="1:7" x14ac:dyDescent="0.2">
      <c r="A101" s="14"/>
      <c r="B101" s="14"/>
      <c r="C101" s="15"/>
      <c r="D101" s="14"/>
      <c r="E101" s="15"/>
      <c r="F101" s="16"/>
      <c r="G101" s="20"/>
    </row>
    <row r="102" spans="1:7" x14ac:dyDescent="0.2">
      <c r="A102" s="14" t="s">
        <v>505</v>
      </c>
      <c r="B102" s="14"/>
      <c r="C102" s="15" t="s">
        <v>469</v>
      </c>
      <c r="D102" s="14" t="s">
        <v>362</v>
      </c>
      <c r="E102" s="15">
        <v>3</v>
      </c>
      <c r="F102" s="16"/>
      <c r="G102" s="20"/>
    </row>
    <row r="103" spans="1:7" x14ac:dyDescent="0.2">
      <c r="A103" s="14"/>
      <c r="B103" s="14"/>
      <c r="C103" s="18"/>
      <c r="D103" s="14"/>
      <c r="E103" s="15"/>
      <c r="F103" s="16"/>
      <c r="G103" s="20"/>
    </row>
    <row r="104" spans="1:7" x14ac:dyDescent="0.2">
      <c r="A104" s="14" t="s">
        <v>506</v>
      </c>
      <c r="B104" s="14"/>
      <c r="C104" s="58" t="s">
        <v>415</v>
      </c>
      <c r="D104" s="14" t="s">
        <v>362</v>
      </c>
      <c r="E104" s="15">
        <v>1</v>
      </c>
      <c r="F104" s="16"/>
      <c r="G104" s="20"/>
    </row>
    <row r="105" spans="1:7" x14ac:dyDescent="0.2">
      <c r="A105" s="14"/>
      <c r="B105" s="14"/>
      <c r="C105" s="18"/>
      <c r="D105" s="14"/>
      <c r="E105" s="15"/>
      <c r="F105" s="16"/>
      <c r="G105" s="20"/>
    </row>
    <row r="106" spans="1:7" x14ac:dyDescent="0.2">
      <c r="A106" s="14" t="s">
        <v>507</v>
      </c>
      <c r="B106" s="14"/>
      <c r="C106" s="15" t="s">
        <v>470</v>
      </c>
      <c r="D106" s="14" t="s">
        <v>362</v>
      </c>
      <c r="E106" s="15">
        <v>1</v>
      </c>
      <c r="F106" s="16"/>
      <c r="G106" s="20"/>
    </row>
    <row r="107" spans="1:7" x14ac:dyDescent="0.2">
      <c r="A107" s="14"/>
      <c r="B107" s="14"/>
      <c r="C107" s="15"/>
      <c r="D107" s="14"/>
      <c r="E107" s="15"/>
      <c r="F107" s="16"/>
      <c r="G107" s="20"/>
    </row>
    <row r="108" spans="1:7" s="75" customFormat="1" x14ac:dyDescent="0.2">
      <c r="A108" s="14" t="s">
        <v>508</v>
      </c>
      <c r="B108" s="56" t="s">
        <v>343</v>
      </c>
      <c r="C108" s="58" t="s">
        <v>344</v>
      </c>
      <c r="D108" s="56" t="s">
        <v>68</v>
      </c>
      <c r="E108" s="58">
        <v>1</v>
      </c>
      <c r="F108" s="80"/>
      <c r="G108" s="79"/>
    </row>
    <row r="109" spans="1:7" x14ac:dyDescent="0.2">
      <c r="A109" s="14"/>
      <c r="B109" s="14"/>
      <c r="C109" s="15"/>
      <c r="D109" s="14"/>
      <c r="E109" s="15"/>
      <c r="F109" s="16"/>
      <c r="G109" s="20"/>
    </row>
    <row r="110" spans="1:7" x14ac:dyDescent="0.2">
      <c r="A110" s="8" t="s">
        <v>502</v>
      </c>
      <c r="B110" s="14" t="s">
        <v>367</v>
      </c>
      <c r="C110" s="18" t="s">
        <v>368</v>
      </c>
      <c r="D110" s="14"/>
      <c r="E110" s="15"/>
      <c r="F110" s="85"/>
      <c r="G110" s="20"/>
    </row>
    <row r="111" spans="1:7" x14ac:dyDescent="0.2">
      <c r="A111" s="31"/>
      <c r="B111" s="14"/>
      <c r="C111" s="18"/>
      <c r="D111" s="14"/>
      <c r="E111" s="15"/>
      <c r="F111" s="16"/>
      <c r="G111" s="20"/>
    </row>
    <row r="112" spans="1:7" x14ac:dyDescent="0.2">
      <c r="A112" s="14"/>
      <c r="B112" s="14"/>
      <c r="C112" s="15" t="s">
        <v>376</v>
      </c>
      <c r="D112" s="14"/>
      <c r="E112" s="15"/>
      <c r="F112" s="16"/>
      <c r="G112" s="20"/>
    </row>
    <row r="113" spans="1:9" x14ac:dyDescent="0.2">
      <c r="A113" s="14"/>
      <c r="B113" s="14"/>
      <c r="C113" s="15" t="s">
        <v>377</v>
      </c>
      <c r="D113" s="14"/>
      <c r="E113" s="15"/>
      <c r="F113" s="21"/>
      <c r="G113" s="20"/>
    </row>
    <row r="114" spans="1:9" x14ac:dyDescent="0.2">
      <c r="A114" s="14"/>
      <c r="B114" s="14"/>
      <c r="C114" s="15"/>
      <c r="D114" s="14"/>
      <c r="E114" s="15"/>
      <c r="F114" s="16"/>
      <c r="G114" s="20"/>
    </row>
    <row r="115" spans="1:9" x14ac:dyDescent="0.2">
      <c r="A115" s="14" t="s">
        <v>318</v>
      </c>
      <c r="B115" s="14"/>
      <c r="C115" s="15" t="s">
        <v>472</v>
      </c>
      <c r="D115" s="14" t="s">
        <v>154</v>
      </c>
      <c r="E115" s="15">
        <v>11</v>
      </c>
      <c r="F115" s="78"/>
      <c r="G115" s="20"/>
    </row>
    <row r="116" spans="1:9" x14ac:dyDescent="0.2">
      <c r="A116" s="14"/>
      <c r="B116" s="14"/>
      <c r="C116" s="18"/>
      <c r="D116" s="14"/>
      <c r="E116" s="15"/>
      <c r="F116" s="80"/>
      <c r="G116" s="20"/>
    </row>
    <row r="117" spans="1:9" x14ac:dyDescent="0.2">
      <c r="A117" s="14" t="s">
        <v>319</v>
      </c>
      <c r="B117" s="14"/>
      <c r="C117" s="15" t="s">
        <v>473</v>
      </c>
      <c r="D117" s="14" t="s">
        <v>154</v>
      </c>
      <c r="E117" s="15">
        <v>10</v>
      </c>
      <c r="F117" s="80"/>
      <c r="G117" s="20"/>
    </row>
    <row r="118" spans="1:9" x14ac:dyDescent="0.2">
      <c r="A118" s="14"/>
      <c r="B118" s="14"/>
      <c r="C118" s="18"/>
      <c r="D118" s="14"/>
      <c r="E118" s="15"/>
      <c r="F118" s="80"/>
      <c r="G118" s="20"/>
    </row>
    <row r="119" spans="1:9" x14ac:dyDescent="0.2">
      <c r="A119" s="14" t="s">
        <v>378</v>
      </c>
      <c r="B119" s="14"/>
      <c r="C119" s="15" t="s">
        <v>471</v>
      </c>
      <c r="D119" s="14" t="s">
        <v>154</v>
      </c>
      <c r="E119" s="15">
        <v>5</v>
      </c>
      <c r="F119" s="78"/>
      <c r="G119" s="20"/>
    </row>
    <row r="120" spans="1:9" x14ac:dyDescent="0.2">
      <c r="A120" s="14"/>
      <c r="B120" s="14"/>
      <c r="C120" s="15"/>
      <c r="D120" s="14"/>
      <c r="E120" s="15"/>
      <c r="F120" s="80"/>
      <c r="G120" s="20"/>
    </row>
    <row r="121" spans="1:9" x14ac:dyDescent="0.2">
      <c r="A121" s="14" t="s">
        <v>320</v>
      </c>
      <c r="B121" s="14"/>
      <c r="C121" s="15" t="s">
        <v>474</v>
      </c>
      <c r="D121" s="14" t="s">
        <v>154</v>
      </c>
      <c r="E121" s="15">
        <v>3</v>
      </c>
      <c r="F121" s="80"/>
      <c r="G121" s="20"/>
      <c r="I121" s="32"/>
    </row>
    <row r="122" spans="1:9" x14ac:dyDescent="0.2">
      <c r="A122" s="14"/>
      <c r="B122" s="14"/>
      <c r="C122" s="15"/>
      <c r="D122" s="14"/>
      <c r="E122" s="19"/>
      <c r="F122" s="21"/>
      <c r="G122" s="20"/>
      <c r="I122" s="32"/>
    </row>
    <row r="123" spans="1:9" x14ac:dyDescent="0.2">
      <c r="A123" s="14"/>
      <c r="B123" s="14"/>
      <c r="C123" s="15"/>
      <c r="D123" s="14"/>
      <c r="E123" s="15"/>
      <c r="F123" s="16"/>
      <c r="G123" s="20"/>
    </row>
    <row r="124" spans="1:9" x14ac:dyDescent="0.2">
      <c r="A124" s="14"/>
      <c r="B124" s="14"/>
      <c r="C124" s="15"/>
      <c r="D124" s="14"/>
      <c r="E124" s="15"/>
      <c r="F124" s="16"/>
      <c r="G124" s="20"/>
    </row>
    <row r="125" spans="1:9" x14ac:dyDescent="0.2">
      <c r="A125" s="14"/>
      <c r="B125" s="14"/>
      <c r="C125" s="15"/>
      <c r="D125" s="14"/>
      <c r="E125" s="15"/>
      <c r="F125" s="16"/>
      <c r="G125" s="20"/>
    </row>
    <row r="126" spans="1:9" x14ac:dyDescent="0.2">
      <c r="A126" s="14"/>
      <c r="B126" s="14"/>
      <c r="C126" s="15"/>
      <c r="D126" s="14"/>
      <c r="E126" s="15"/>
      <c r="F126" s="16"/>
      <c r="G126" s="20"/>
    </row>
    <row r="127" spans="1:9" x14ac:dyDescent="0.2">
      <c r="A127" s="14"/>
      <c r="B127" s="14"/>
      <c r="C127" s="15"/>
      <c r="D127" s="14"/>
      <c r="E127" s="15"/>
      <c r="F127" s="16"/>
      <c r="G127" s="20"/>
    </row>
    <row r="128" spans="1:9" x14ac:dyDescent="0.2">
      <c r="A128" s="14"/>
      <c r="B128" s="14"/>
      <c r="C128" s="15"/>
      <c r="D128" s="14"/>
      <c r="E128" s="15"/>
      <c r="F128" s="16"/>
      <c r="G128" s="20"/>
    </row>
    <row r="129" spans="1:7" x14ac:dyDescent="0.2">
      <c r="A129" s="14"/>
      <c r="B129" s="14"/>
      <c r="C129" s="15"/>
      <c r="D129" s="14"/>
      <c r="E129" s="15"/>
      <c r="F129" s="16"/>
      <c r="G129" s="20"/>
    </row>
    <row r="130" spans="1:7" x14ac:dyDescent="0.2">
      <c r="A130" s="14"/>
      <c r="B130" s="14"/>
      <c r="C130" s="15"/>
      <c r="D130" s="14"/>
      <c r="E130" s="15"/>
      <c r="F130" s="16"/>
      <c r="G130" s="20"/>
    </row>
    <row r="131" spans="1:7" x14ac:dyDescent="0.2">
      <c r="A131" s="14"/>
      <c r="B131" s="14"/>
      <c r="C131" s="15"/>
      <c r="D131" s="14"/>
      <c r="E131" s="15"/>
      <c r="F131" s="16"/>
      <c r="G131" s="20"/>
    </row>
    <row r="132" spans="1:7" x14ac:dyDescent="0.2">
      <c r="A132" s="14"/>
      <c r="B132" s="14"/>
      <c r="C132" s="15"/>
      <c r="D132" s="14"/>
      <c r="E132" s="15"/>
      <c r="F132" s="16"/>
      <c r="G132" s="20"/>
    </row>
    <row r="133" spans="1:7" x14ac:dyDescent="0.2">
      <c r="A133" s="14"/>
      <c r="B133" s="14"/>
      <c r="C133" s="15"/>
      <c r="D133" s="14"/>
      <c r="E133" s="15"/>
      <c r="F133" s="16"/>
      <c r="G133" s="20"/>
    </row>
    <row r="134" spans="1:7" x14ac:dyDescent="0.2">
      <c r="A134" s="14"/>
      <c r="B134" s="14"/>
      <c r="C134" s="15"/>
      <c r="D134" s="14"/>
      <c r="E134" s="15"/>
      <c r="F134" s="16"/>
      <c r="G134" s="20"/>
    </row>
    <row r="135" spans="1:7" x14ac:dyDescent="0.2">
      <c r="A135" s="14"/>
      <c r="B135" s="14"/>
      <c r="C135" s="15"/>
      <c r="D135" s="14"/>
      <c r="E135" s="15"/>
      <c r="F135" s="16"/>
      <c r="G135" s="20"/>
    </row>
    <row r="136" spans="1:7" x14ac:dyDescent="0.2">
      <c r="A136" s="14"/>
      <c r="B136" s="14"/>
      <c r="C136" s="15"/>
      <c r="D136" s="14"/>
      <c r="E136" s="15"/>
      <c r="F136" s="16"/>
      <c r="G136" s="20"/>
    </row>
    <row r="137" spans="1:7" x14ac:dyDescent="0.2">
      <c r="A137" s="14"/>
      <c r="B137" s="14"/>
      <c r="C137" s="15"/>
      <c r="D137" s="14"/>
      <c r="E137" s="15"/>
      <c r="F137" s="16"/>
      <c r="G137" s="20"/>
    </row>
    <row r="138" spans="1:7" x14ac:dyDescent="0.2">
      <c r="A138" s="14"/>
      <c r="B138" s="14"/>
      <c r="C138" s="15"/>
      <c r="D138" s="14"/>
      <c r="E138" s="15"/>
      <c r="F138" s="16"/>
      <c r="G138" s="20"/>
    </row>
    <row r="139" spans="1:7" x14ac:dyDescent="0.2">
      <c r="A139" s="14"/>
      <c r="B139" s="14"/>
      <c r="C139" s="15"/>
      <c r="D139" s="14"/>
      <c r="E139" s="15"/>
      <c r="F139" s="16"/>
      <c r="G139" s="20"/>
    </row>
    <row r="140" spans="1:7" x14ac:dyDescent="0.2">
      <c r="A140" s="14"/>
      <c r="B140" s="14"/>
      <c r="C140" s="15"/>
      <c r="D140" s="14"/>
      <c r="E140" s="15"/>
      <c r="F140" s="16"/>
      <c r="G140" s="20"/>
    </row>
    <row r="141" spans="1:7" x14ac:dyDescent="0.2">
      <c r="A141" s="14"/>
      <c r="B141" s="14"/>
      <c r="C141" s="15"/>
      <c r="D141" s="14"/>
      <c r="E141" s="15"/>
      <c r="F141" s="16"/>
      <c r="G141" s="20"/>
    </row>
    <row r="142" spans="1:7" x14ac:dyDescent="0.2">
      <c r="A142" s="14"/>
      <c r="B142" s="14"/>
      <c r="C142" s="15"/>
      <c r="D142" s="14"/>
      <c r="E142" s="15"/>
      <c r="F142" s="21"/>
      <c r="G142" s="20"/>
    </row>
    <row r="143" spans="1:7" x14ac:dyDescent="0.2">
      <c r="A143" s="14"/>
      <c r="B143" s="14"/>
      <c r="C143" s="15"/>
      <c r="D143" s="14"/>
      <c r="E143" s="15"/>
      <c r="F143" s="16"/>
      <c r="G143" s="17"/>
    </row>
    <row r="144" spans="1:7" x14ac:dyDescent="0.2">
      <c r="A144" s="14"/>
      <c r="B144" s="14"/>
      <c r="C144" s="15"/>
      <c r="D144" s="14"/>
      <c r="E144" s="15"/>
      <c r="F144" s="16"/>
      <c r="G144" s="17"/>
    </row>
    <row r="145" spans="1:7" x14ac:dyDescent="0.2">
      <c r="A145" s="14"/>
      <c r="B145" s="14"/>
      <c r="C145" s="15"/>
      <c r="D145" s="14"/>
      <c r="E145" s="15"/>
      <c r="F145" s="16"/>
      <c r="G145" s="26"/>
    </row>
    <row r="146" spans="1:7" x14ac:dyDescent="0.2">
      <c r="A146" s="14"/>
      <c r="B146" s="14"/>
      <c r="C146" s="15"/>
      <c r="D146" s="14"/>
      <c r="E146" s="15"/>
      <c r="F146" s="16"/>
      <c r="G146" s="17"/>
    </row>
    <row r="147" spans="1:7" x14ac:dyDescent="0.2">
      <c r="A147" s="14"/>
      <c r="B147" s="14"/>
      <c r="C147" s="15"/>
      <c r="D147" s="14"/>
      <c r="E147" s="15"/>
      <c r="F147" s="16"/>
      <c r="G147" s="17"/>
    </row>
    <row r="148" spans="1:7" x14ac:dyDescent="0.2">
      <c r="A148" s="59"/>
      <c r="B148" s="59"/>
      <c r="C148" s="59"/>
      <c r="D148" s="59"/>
      <c r="E148" s="59"/>
      <c r="F148" s="86"/>
      <c r="G148" s="87"/>
    </row>
    <row r="149" spans="1:7" x14ac:dyDescent="0.2">
      <c r="A149" s="59"/>
      <c r="B149" s="59"/>
      <c r="C149" s="59"/>
      <c r="D149" s="59"/>
      <c r="E149" s="59"/>
      <c r="F149" s="86"/>
      <c r="G149" s="87"/>
    </row>
    <row r="150" spans="1:7" x14ac:dyDescent="0.2">
      <c r="A150" s="59"/>
      <c r="B150" s="59"/>
      <c r="C150" s="59"/>
      <c r="D150" s="59"/>
      <c r="E150" s="59"/>
      <c r="F150" s="86"/>
      <c r="G150" s="87"/>
    </row>
    <row r="151" spans="1:7" x14ac:dyDescent="0.2">
      <c r="A151" s="60"/>
      <c r="B151" s="60"/>
      <c r="C151" s="61"/>
      <c r="D151" s="60"/>
      <c r="E151" s="61"/>
      <c r="F151" s="88"/>
      <c r="G151" s="89"/>
    </row>
    <row r="152" spans="1:7" x14ac:dyDescent="0.2">
      <c r="A152" s="22"/>
      <c r="B152" s="22"/>
      <c r="C152" s="23"/>
      <c r="D152" s="22"/>
      <c r="E152" s="23"/>
      <c r="F152" s="24"/>
      <c r="G152" s="25"/>
    </row>
    <row r="153" spans="1:7" x14ac:dyDescent="0.2">
      <c r="A153" s="14"/>
      <c r="B153" s="14"/>
      <c r="C153" s="15" t="s">
        <v>137</v>
      </c>
      <c r="D153" s="14"/>
      <c r="E153" s="15"/>
      <c r="F153" s="16"/>
      <c r="G153" s="26"/>
    </row>
    <row r="154" spans="1:7" x14ac:dyDescent="0.2">
      <c r="A154" s="27"/>
      <c r="B154" s="27"/>
      <c r="C154" s="28"/>
      <c r="D154" s="27"/>
      <c r="E154" s="28"/>
      <c r="F154" s="29"/>
      <c r="G154" s="30"/>
    </row>
    <row r="155" spans="1:7" x14ac:dyDescent="0.2">
      <c r="A155" s="42"/>
      <c r="B155" s="42"/>
      <c r="C155" s="47"/>
      <c r="D155" s="42"/>
      <c r="E155" s="43"/>
      <c r="F155" s="44"/>
      <c r="G155" s="45"/>
    </row>
    <row r="156" spans="1:7" x14ac:dyDescent="0.2">
      <c r="A156" s="42"/>
      <c r="B156" s="42"/>
      <c r="C156" s="43"/>
      <c r="D156" s="42"/>
      <c r="E156" s="43"/>
      <c r="F156" s="49"/>
      <c r="G156" s="48"/>
    </row>
    <row r="157" spans="1:7" x14ac:dyDescent="0.2">
      <c r="A157" s="42"/>
      <c r="B157" s="42"/>
      <c r="C157" s="43"/>
      <c r="D157" s="42"/>
      <c r="E157" s="43"/>
      <c r="F157" s="44"/>
      <c r="G157" s="48"/>
    </row>
    <row r="158" spans="1:7" x14ac:dyDescent="0.2">
      <c r="A158" s="42"/>
      <c r="B158" s="42"/>
      <c r="C158" s="47"/>
      <c r="D158" s="42"/>
      <c r="E158" s="43"/>
      <c r="F158" s="44"/>
      <c r="G158" s="48"/>
    </row>
    <row r="159" spans="1:7" x14ac:dyDescent="0.2">
      <c r="A159" s="42"/>
      <c r="B159" s="42"/>
      <c r="C159" s="43"/>
      <c r="D159" s="42"/>
      <c r="E159" s="43"/>
      <c r="F159" s="44"/>
      <c r="G159" s="48"/>
    </row>
    <row r="160" spans="1:7" x14ac:dyDescent="0.2">
      <c r="A160" s="42"/>
      <c r="B160" s="42"/>
      <c r="C160" s="43"/>
      <c r="D160" s="42"/>
      <c r="E160" s="43"/>
      <c r="F160" s="49"/>
      <c r="G160" s="48"/>
    </row>
    <row r="161" spans="1:7" x14ac:dyDescent="0.2">
      <c r="A161" s="42"/>
      <c r="B161" s="42"/>
      <c r="C161" s="43"/>
      <c r="D161" s="42"/>
      <c r="E161" s="43"/>
      <c r="F161" s="44"/>
      <c r="G161" s="48"/>
    </row>
    <row r="162" spans="1:7" x14ac:dyDescent="0.2">
      <c r="A162" s="42"/>
      <c r="B162" s="42"/>
      <c r="C162" s="43"/>
      <c r="D162" s="42"/>
      <c r="E162" s="43"/>
      <c r="F162" s="44"/>
      <c r="G162" s="48"/>
    </row>
    <row r="163" spans="1:7" x14ac:dyDescent="0.2">
      <c r="A163" s="42"/>
      <c r="B163" s="42"/>
      <c r="C163" s="43"/>
      <c r="D163" s="42"/>
      <c r="E163" s="43"/>
      <c r="F163" s="49"/>
      <c r="G163" s="48"/>
    </row>
    <row r="164" spans="1:7" x14ac:dyDescent="0.2">
      <c r="A164" s="42"/>
      <c r="B164" s="42"/>
      <c r="C164" s="43"/>
      <c r="D164" s="42"/>
      <c r="E164" s="43"/>
      <c r="F164" s="44"/>
      <c r="G164" s="48"/>
    </row>
    <row r="165" spans="1:7" x14ac:dyDescent="0.2">
      <c r="A165" s="42"/>
      <c r="B165" s="42"/>
      <c r="C165" s="43"/>
      <c r="D165" s="42"/>
      <c r="E165" s="43"/>
      <c r="F165" s="44"/>
      <c r="G165" s="48"/>
    </row>
    <row r="166" spans="1:7" x14ac:dyDescent="0.2">
      <c r="A166" s="42"/>
      <c r="B166" s="42"/>
      <c r="C166" s="43"/>
      <c r="D166" s="42"/>
      <c r="E166" s="43"/>
      <c r="F166" s="44"/>
      <c r="G166" s="48"/>
    </row>
    <row r="167" spans="1:7" x14ac:dyDescent="0.2">
      <c r="A167" s="42"/>
      <c r="B167" s="42"/>
      <c r="C167" s="43"/>
      <c r="D167" s="42"/>
      <c r="E167" s="43"/>
      <c r="F167" s="44"/>
      <c r="G167" s="48"/>
    </row>
    <row r="168" spans="1:7" x14ac:dyDescent="0.2">
      <c r="A168" s="42"/>
      <c r="B168" s="42"/>
      <c r="C168" s="43"/>
      <c r="D168" s="42"/>
      <c r="E168" s="43"/>
      <c r="F168" s="49"/>
      <c r="G168" s="48"/>
    </row>
    <row r="169" spans="1:7" x14ac:dyDescent="0.2">
      <c r="A169" s="42"/>
      <c r="B169" s="42"/>
      <c r="C169" s="43"/>
      <c r="D169" s="42"/>
      <c r="E169" s="43"/>
      <c r="F169" s="49"/>
      <c r="G169" s="48"/>
    </row>
    <row r="170" spans="1:7" x14ac:dyDescent="0.2">
      <c r="A170" s="42"/>
      <c r="B170" s="42"/>
      <c r="C170" s="43"/>
      <c r="D170" s="42"/>
      <c r="E170" s="43"/>
      <c r="F170" s="49"/>
      <c r="G170" s="48"/>
    </row>
    <row r="171" spans="1:7" x14ac:dyDescent="0.2">
      <c r="A171" s="42"/>
      <c r="B171" s="42"/>
      <c r="C171" s="43"/>
      <c r="D171" s="42"/>
      <c r="E171" s="43"/>
      <c r="F171" s="44"/>
      <c r="G171" s="48"/>
    </row>
    <row r="172" spans="1:7" x14ac:dyDescent="0.2">
      <c r="A172" s="42"/>
      <c r="B172" s="42"/>
      <c r="C172" s="43"/>
      <c r="D172" s="42"/>
      <c r="E172" s="43"/>
      <c r="F172" s="49"/>
      <c r="G172" s="48"/>
    </row>
    <row r="173" spans="1:7" x14ac:dyDescent="0.2">
      <c r="A173" s="42"/>
      <c r="B173" s="42"/>
      <c r="C173" s="43"/>
      <c r="D173" s="42"/>
      <c r="E173" s="43"/>
      <c r="F173" s="44"/>
      <c r="G173" s="48"/>
    </row>
    <row r="174" spans="1:7" x14ac:dyDescent="0.2">
      <c r="A174" s="42"/>
      <c r="B174" s="42"/>
      <c r="C174" s="43"/>
      <c r="D174" s="42"/>
      <c r="E174" s="43"/>
      <c r="F174" s="49"/>
      <c r="G174" s="48"/>
    </row>
    <row r="175" spans="1:7" x14ac:dyDescent="0.2">
      <c r="A175" s="42"/>
      <c r="B175" s="42"/>
      <c r="C175" s="43"/>
      <c r="D175" s="42"/>
      <c r="E175" s="43"/>
      <c r="F175" s="44"/>
      <c r="G175" s="48"/>
    </row>
    <row r="176" spans="1:7" x14ac:dyDescent="0.2">
      <c r="A176" s="42"/>
      <c r="B176" s="42"/>
      <c r="C176" s="43"/>
      <c r="D176" s="42"/>
      <c r="E176" s="43"/>
      <c r="F176" s="49"/>
      <c r="G176" s="48"/>
    </row>
    <row r="177" spans="1:7" x14ac:dyDescent="0.2">
      <c r="A177" s="42"/>
      <c r="B177" s="42"/>
      <c r="C177" s="43"/>
      <c r="D177" s="42"/>
      <c r="E177" s="43"/>
      <c r="F177" s="44"/>
      <c r="G177" s="48"/>
    </row>
    <row r="178" spans="1:7" x14ac:dyDescent="0.2">
      <c r="A178" s="42"/>
      <c r="B178" s="42"/>
      <c r="C178" s="43"/>
      <c r="D178" s="42"/>
      <c r="E178" s="43"/>
      <c r="F178" s="49"/>
      <c r="G178" s="48"/>
    </row>
    <row r="179" spans="1:7" x14ac:dyDescent="0.2">
      <c r="A179" s="42"/>
      <c r="B179" s="42"/>
      <c r="C179" s="43"/>
      <c r="D179" s="42"/>
      <c r="E179" s="43"/>
      <c r="F179" s="44"/>
      <c r="G179" s="48"/>
    </row>
    <row r="180" spans="1:7" x14ac:dyDescent="0.2">
      <c r="A180" s="42"/>
      <c r="B180" s="42"/>
      <c r="C180" s="47"/>
      <c r="D180" s="42"/>
      <c r="E180" s="43"/>
      <c r="F180" s="44"/>
      <c r="G180" s="48"/>
    </row>
    <row r="181" spans="1:7" x14ac:dyDescent="0.2">
      <c r="A181" s="42"/>
      <c r="B181" s="42"/>
      <c r="C181" s="43"/>
      <c r="D181" s="42"/>
      <c r="E181" s="43"/>
      <c r="F181" s="44"/>
      <c r="G181" s="48"/>
    </row>
    <row r="182" spans="1:7" x14ac:dyDescent="0.2">
      <c r="A182" s="42"/>
      <c r="B182" s="42"/>
      <c r="C182" s="43"/>
      <c r="D182" s="42"/>
      <c r="E182" s="43"/>
      <c r="F182" s="44"/>
      <c r="G182" s="48"/>
    </row>
    <row r="183" spans="1:7" x14ac:dyDescent="0.2">
      <c r="A183" s="42"/>
      <c r="B183" s="42"/>
      <c r="C183" s="43"/>
      <c r="D183" s="42"/>
      <c r="E183" s="43"/>
      <c r="F183" s="44"/>
      <c r="G183" s="48"/>
    </row>
    <row r="184" spans="1:7" x14ac:dyDescent="0.2">
      <c r="A184" s="42"/>
      <c r="B184" s="42"/>
      <c r="C184" s="43"/>
      <c r="D184" s="42"/>
      <c r="E184" s="43"/>
      <c r="F184" s="49"/>
      <c r="G184" s="48"/>
    </row>
    <row r="185" spans="1:7" x14ac:dyDescent="0.2">
      <c r="A185" s="42"/>
      <c r="B185" s="42"/>
      <c r="C185" s="43"/>
      <c r="D185" s="42"/>
      <c r="E185" s="43"/>
      <c r="F185" s="44"/>
      <c r="G185" s="48"/>
    </row>
    <row r="186" spans="1:7" x14ac:dyDescent="0.2">
      <c r="A186" s="42"/>
      <c r="B186" s="42"/>
      <c r="C186" s="43"/>
      <c r="D186" s="42"/>
      <c r="E186" s="50"/>
      <c r="F186" s="44"/>
      <c r="G186" s="48"/>
    </row>
    <row r="187" spans="1:7" x14ac:dyDescent="0.2">
      <c r="A187" s="42"/>
      <c r="B187" s="42"/>
      <c r="C187" s="43"/>
      <c r="D187" s="42"/>
      <c r="E187" s="50"/>
      <c r="F187" s="44"/>
      <c r="G187" s="48"/>
    </row>
    <row r="188" spans="1:7" x14ac:dyDescent="0.2">
      <c r="A188" s="42"/>
      <c r="B188" s="42"/>
      <c r="C188" s="43"/>
      <c r="D188" s="42"/>
      <c r="E188" s="50"/>
      <c r="F188" s="49"/>
      <c r="G188" s="48"/>
    </row>
    <row r="189" spans="1:7" x14ac:dyDescent="0.2">
      <c r="A189" s="42"/>
      <c r="B189" s="42"/>
      <c r="C189" s="43"/>
      <c r="D189" s="42"/>
      <c r="E189" s="50"/>
      <c r="F189" s="44"/>
      <c r="G189" s="48"/>
    </row>
    <row r="190" spans="1:7" x14ac:dyDescent="0.2">
      <c r="A190" s="42"/>
      <c r="B190" s="42"/>
      <c r="C190" s="43"/>
      <c r="D190" s="42"/>
      <c r="E190" s="50"/>
      <c r="F190" s="49"/>
      <c r="G190" s="48"/>
    </row>
    <row r="191" spans="1:7" x14ac:dyDescent="0.2">
      <c r="A191" s="42"/>
      <c r="B191" s="42"/>
      <c r="C191" s="43"/>
      <c r="D191" s="42"/>
      <c r="E191" s="50"/>
      <c r="F191" s="44"/>
      <c r="G191" s="48"/>
    </row>
    <row r="192" spans="1:7" x14ac:dyDescent="0.2">
      <c r="A192" s="42"/>
      <c r="B192" s="42"/>
      <c r="C192" s="43"/>
      <c r="D192" s="42"/>
      <c r="E192" s="50"/>
      <c r="F192" s="49"/>
      <c r="G192" s="48"/>
    </row>
    <row r="193" spans="1:7" x14ac:dyDescent="0.2">
      <c r="A193" s="42"/>
      <c r="B193" s="42"/>
      <c r="C193" s="43"/>
      <c r="D193" s="42"/>
      <c r="E193" s="50"/>
      <c r="F193" s="44"/>
      <c r="G193" s="48"/>
    </row>
    <row r="194" spans="1:7" x14ac:dyDescent="0.2">
      <c r="A194" s="42"/>
      <c r="B194" s="42"/>
      <c r="C194" s="43"/>
      <c r="D194" s="42"/>
      <c r="E194" s="50"/>
      <c r="F194" s="49"/>
      <c r="G194" s="48"/>
    </row>
    <row r="195" spans="1:7" x14ac:dyDescent="0.2">
      <c r="A195" s="42"/>
      <c r="B195" s="42"/>
      <c r="C195" s="43"/>
      <c r="D195" s="42"/>
      <c r="E195" s="50"/>
      <c r="F195" s="44"/>
      <c r="G195" s="48"/>
    </row>
    <row r="196" spans="1:7" x14ac:dyDescent="0.2">
      <c r="A196" s="42"/>
      <c r="B196" s="42"/>
      <c r="C196" s="43"/>
      <c r="D196" s="42"/>
      <c r="E196" s="50"/>
      <c r="F196" s="49"/>
      <c r="G196" s="48"/>
    </row>
    <row r="197" spans="1:7" x14ac:dyDescent="0.2">
      <c r="A197" s="42"/>
      <c r="B197" s="42"/>
      <c r="C197" s="43"/>
      <c r="D197" s="42"/>
      <c r="E197" s="50"/>
      <c r="F197" s="44"/>
      <c r="G197" s="48"/>
    </row>
    <row r="198" spans="1:7" x14ac:dyDescent="0.2">
      <c r="A198" s="42"/>
      <c r="B198" s="42"/>
      <c r="C198" s="43"/>
      <c r="D198" s="42"/>
      <c r="E198" s="43"/>
      <c r="F198" s="49"/>
      <c r="G198" s="48"/>
    </row>
    <row r="199" spans="1:7" x14ac:dyDescent="0.2">
      <c r="A199" s="42"/>
      <c r="B199" s="42"/>
      <c r="C199" s="43"/>
      <c r="D199" s="42"/>
      <c r="E199" s="43"/>
      <c r="F199" s="44"/>
      <c r="G199" s="48"/>
    </row>
    <row r="200" spans="1:7" x14ac:dyDescent="0.2">
      <c r="A200" s="42"/>
      <c r="B200" s="42"/>
      <c r="C200" s="43"/>
      <c r="D200" s="42"/>
      <c r="E200" s="43"/>
      <c r="F200" s="49"/>
      <c r="G200" s="48"/>
    </row>
    <row r="201" spans="1:7" x14ac:dyDescent="0.2">
      <c r="A201" s="42"/>
      <c r="B201" s="42"/>
      <c r="C201" s="43"/>
      <c r="D201" s="42"/>
      <c r="E201" s="43"/>
      <c r="F201" s="44"/>
      <c r="G201" s="48"/>
    </row>
    <row r="202" spans="1:7" x14ac:dyDescent="0.2">
      <c r="A202" s="42"/>
      <c r="B202" s="42"/>
      <c r="C202" s="43"/>
      <c r="D202" s="42"/>
      <c r="E202" s="43"/>
      <c r="F202" s="49"/>
      <c r="G202" s="48"/>
    </row>
    <row r="203" spans="1:7" x14ac:dyDescent="0.2">
      <c r="A203" s="42"/>
      <c r="B203" s="42"/>
      <c r="C203" s="43"/>
      <c r="D203" s="42"/>
      <c r="E203" s="43"/>
      <c r="F203" s="44"/>
      <c r="G203" s="48"/>
    </row>
    <row r="204" spans="1:7" x14ac:dyDescent="0.2">
      <c r="A204" s="42"/>
      <c r="B204" s="42"/>
      <c r="C204" s="43"/>
      <c r="D204" s="42"/>
      <c r="E204" s="43"/>
      <c r="F204" s="49"/>
      <c r="G204" s="48"/>
    </row>
    <row r="205" spans="1:7" x14ac:dyDescent="0.2">
      <c r="A205" s="42"/>
      <c r="B205" s="42"/>
      <c r="C205" s="43"/>
      <c r="D205" s="42"/>
      <c r="E205" s="43"/>
      <c r="F205" s="44"/>
      <c r="G205" s="48"/>
    </row>
    <row r="206" spans="1:7" x14ac:dyDescent="0.2">
      <c r="A206" s="42"/>
      <c r="B206" s="42"/>
      <c r="C206" s="43"/>
      <c r="D206" s="42"/>
      <c r="E206" s="43"/>
      <c r="F206" s="49"/>
      <c r="G206" s="48"/>
    </row>
    <row r="207" spans="1:7" x14ac:dyDescent="0.2">
      <c r="A207" s="42"/>
      <c r="B207" s="42"/>
      <c r="C207" s="43"/>
      <c r="D207" s="42"/>
      <c r="E207" s="43"/>
      <c r="F207" s="44"/>
      <c r="G207" s="48"/>
    </row>
    <row r="208" spans="1:7" x14ac:dyDescent="0.2">
      <c r="A208" s="42"/>
      <c r="B208" s="42"/>
      <c r="C208" s="47"/>
      <c r="D208" s="42"/>
      <c r="E208" s="43"/>
      <c r="F208" s="44"/>
      <c r="G208" s="48"/>
    </row>
    <row r="209" spans="1:7" x14ac:dyDescent="0.2">
      <c r="A209" s="42"/>
      <c r="B209" s="42"/>
      <c r="C209" s="43"/>
      <c r="D209" s="42"/>
      <c r="E209" s="43"/>
      <c r="F209" s="44"/>
      <c r="G209" s="48"/>
    </row>
    <row r="210" spans="1:7" x14ac:dyDescent="0.2">
      <c r="A210" s="42"/>
      <c r="B210" s="42"/>
      <c r="C210" s="43"/>
      <c r="D210" s="42"/>
      <c r="E210" s="43"/>
      <c r="F210" s="49"/>
      <c r="G210" s="48"/>
    </row>
    <row r="211" spans="1:7" x14ac:dyDescent="0.2">
      <c r="A211" s="42"/>
      <c r="B211" s="42"/>
      <c r="C211" s="43"/>
      <c r="D211" s="42"/>
      <c r="E211" s="43"/>
      <c r="F211" s="44"/>
      <c r="G211" s="48"/>
    </row>
    <row r="212" spans="1:7" x14ac:dyDescent="0.2">
      <c r="A212" s="42"/>
      <c r="B212" s="42"/>
      <c r="C212" s="43"/>
      <c r="D212" s="42"/>
      <c r="E212" s="43"/>
      <c r="F212" s="49"/>
      <c r="G212" s="48"/>
    </row>
    <row r="213" spans="1:7" x14ac:dyDescent="0.2">
      <c r="A213" s="42"/>
      <c r="B213" s="42"/>
      <c r="C213" s="43"/>
      <c r="D213" s="42"/>
      <c r="E213" s="43"/>
      <c r="F213" s="44"/>
      <c r="G213" s="48"/>
    </row>
    <row r="214" spans="1:7" x14ac:dyDescent="0.2">
      <c r="A214" s="42"/>
      <c r="B214" s="42"/>
      <c r="C214" s="43"/>
      <c r="D214" s="42"/>
      <c r="E214" s="43"/>
      <c r="F214" s="44"/>
      <c r="G214" s="48"/>
    </row>
    <row r="215" spans="1:7" x14ac:dyDescent="0.2">
      <c r="A215" s="42"/>
      <c r="B215" s="42"/>
      <c r="C215" s="43"/>
      <c r="D215" s="42"/>
      <c r="E215" s="43"/>
      <c r="F215" s="44"/>
      <c r="G215" s="48"/>
    </row>
    <row r="216" spans="1:7" x14ac:dyDescent="0.2">
      <c r="A216" s="42"/>
      <c r="B216" s="42"/>
      <c r="C216" s="43"/>
      <c r="D216" s="42"/>
      <c r="E216" s="43"/>
      <c r="F216" s="49"/>
      <c r="G216" s="48"/>
    </row>
    <row r="217" spans="1:7" x14ac:dyDescent="0.2">
      <c r="A217" s="42"/>
      <c r="B217" s="42"/>
      <c r="C217" s="43"/>
      <c r="D217" s="42"/>
      <c r="E217" s="43"/>
      <c r="F217" s="44"/>
      <c r="G217" s="48"/>
    </row>
    <row r="218" spans="1:7" x14ac:dyDescent="0.2">
      <c r="A218" s="42"/>
      <c r="B218" s="42"/>
      <c r="C218" s="43"/>
      <c r="D218" s="42"/>
      <c r="E218" s="43"/>
      <c r="F218" s="44"/>
      <c r="G218" s="45"/>
    </row>
    <row r="219" spans="1:7" x14ac:dyDescent="0.2">
      <c r="A219" s="42"/>
      <c r="B219" s="42"/>
      <c r="C219" s="43"/>
      <c r="D219" s="42"/>
      <c r="E219" s="43"/>
      <c r="F219" s="44"/>
      <c r="G219" s="45"/>
    </row>
    <row r="220" spans="1:7" x14ac:dyDescent="0.2">
      <c r="A220" s="42"/>
      <c r="B220" s="42"/>
      <c r="C220" s="43"/>
      <c r="D220" s="42"/>
      <c r="E220" s="43"/>
      <c r="F220" s="44"/>
      <c r="G220" s="46"/>
    </row>
    <row r="221" spans="1:7" x14ac:dyDescent="0.2">
      <c r="A221" s="42"/>
      <c r="B221" s="42"/>
      <c r="C221" s="43"/>
      <c r="D221" s="42"/>
      <c r="E221" s="43"/>
      <c r="F221" s="44"/>
      <c r="G221" s="45"/>
    </row>
    <row r="222" spans="1:7" x14ac:dyDescent="0.2">
      <c r="A222" s="42"/>
      <c r="B222" s="42"/>
      <c r="C222" s="43"/>
      <c r="D222" s="42"/>
      <c r="E222" s="43"/>
      <c r="F222" s="44"/>
      <c r="G222" s="45"/>
    </row>
    <row r="223" spans="1:7" x14ac:dyDescent="0.2">
      <c r="A223" s="39"/>
      <c r="B223" s="39"/>
      <c r="C223" s="39"/>
      <c r="D223" s="39"/>
      <c r="E223" s="39"/>
      <c r="F223" s="40"/>
      <c r="G223" s="41"/>
    </row>
    <row r="224" spans="1:7" x14ac:dyDescent="0.2">
      <c r="A224" s="39"/>
      <c r="B224" s="39"/>
      <c r="C224" s="39"/>
      <c r="D224" s="39"/>
      <c r="E224" s="39"/>
      <c r="F224" s="40"/>
      <c r="G224" s="41"/>
    </row>
    <row r="225" spans="1:7" x14ac:dyDescent="0.2">
      <c r="A225" s="39"/>
      <c r="B225" s="39"/>
      <c r="C225" s="39"/>
      <c r="D225" s="39"/>
      <c r="E225" s="39"/>
      <c r="F225" s="40"/>
      <c r="G225" s="41"/>
    </row>
    <row r="226" spans="1:7" x14ac:dyDescent="0.2">
      <c r="A226" s="42"/>
      <c r="B226" s="42"/>
      <c r="C226" s="43"/>
      <c r="D226" s="42"/>
      <c r="E226" s="43"/>
      <c r="F226" s="44"/>
      <c r="G226" s="45"/>
    </row>
    <row r="227" spans="1:7" x14ac:dyDescent="0.2">
      <c r="A227" s="42"/>
      <c r="B227" s="42"/>
      <c r="C227" s="43"/>
      <c r="D227" s="42"/>
      <c r="E227" s="43"/>
      <c r="F227" s="44"/>
      <c r="G227" s="46"/>
    </row>
    <row r="228" spans="1:7" x14ac:dyDescent="0.2">
      <c r="A228" s="42"/>
      <c r="B228" s="42"/>
      <c r="C228" s="43"/>
      <c r="D228" s="42"/>
      <c r="E228" s="43"/>
      <c r="F228" s="44"/>
      <c r="G228" s="45"/>
    </row>
    <row r="229" spans="1:7" x14ac:dyDescent="0.2">
      <c r="A229" s="42"/>
      <c r="B229" s="42"/>
      <c r="C229" s="43"/>
      <c r="D229" s="42"/>
      <c r="E229" s="43"/>
      <c r="F229" s="44"/>
      <c r="G229" s="45"/>
    </row>
    <row r="230" spans="1:7" x14ac:dyDescent="0.2">
      <c r="A230" s="42"/>
      <c r="B230" s="42"/>
      <c r="C230" s="47"/>
      <c r="D230" s="42"/>
      <c r="E230" s="43"/>
      <c r="F230" s="44"/>
      <c r="G230" s="48"/>
    </row>
    <row r="231" spans="1:7" x14ac:dyDescent="0.2">
      <c r="A231" s="42"/>
      <c r="B231" s="42"/>
      <c r="C231" s="43"/>
      <c r="D231" s="42"/>
      <c r="E231" s="43"/>
      <c r="F231" s="44"/>
      <c r="G231" s="48"/>
    </row>
    <row r="232" spans="1:7" x14ac:dyDescent="0.2">
      <c r="A232" s="42"/>
      <c r="B232" s="42"/>
      <c r="C232" s="43"/>
      <c r="D232" s="42"/>
      <c r="E232" s="43"/>
      <c r="F232" s="49"/>
      <c r="G232" s="48"/>
    </row>
    <row r="233" spans="1:7" x14ac:dyDescent="0.2">
      <c r="A233" s="42"/>
      <c r="B233" s="42"/>
      <c r="C233" s="43"/>
      <c r="D233" s="42"/>
      <c r="E233" s="43"/>
      <c r="F233" s="44"/>
      <c r="G233" s="48"/>
    </row>
    <row r="234" spans="1:7" x14ac:dyDescent="0.2">
      <c r="A234" s="42"/>
      <c r="B234" s="42"/>
      <c r="C234" s="43"/>
      <c r="D234" s="42"/>
      <c r="E234" s="43"/>
      <c r="F234" s="44"/>
      <c r="G234" s="48"/>
    </row>
    <row r="235" spans="1:7" x14ac:dyDescent="0.2">
      <c r="A235" s="42"/>
      <c r="B235" s="42"/>
      <c r="C235" s="43"/>
      <c r="D235" s="42"/>
      <c r="E235" s="43"/>
      <c r="F235" s="49"/>
      <c r="G235" s="48"/>
    </row>
    <row r="236" spans="1:7" x14ac:dyDescent="0.2">
      <c r="A236" s="42"/>
      <c r="B236" s="42"/>
      <c r="C236" s="43"/>
      <c r="D236" s="42"/>
      <c r="E236" s="43"/>
      <c r="F236" s="44"/>
      <c r="G236" s="48"/>
    </row>
    <row r="237" spans="1:7" x14ac:dyDescent="0.2">
      <c r="A237" s="42"/>
      <c r="B237" s="42"/>
      <c r="C237" s="43"/>
      <c r="D237" s="42"/>
      <c r="E237" s="43"/>
      <c r="F237" s="44"/>
      <c r="G237" s="48"/>
    </row>
    <row r="238" spans="1:7" x14ac:dyDescent="0.2">
      <c r="A238" s="42"/>
      <c r="B238" s="42"/>
      <c r="C238" s="43"/>
      <c r="D238" s="42"/>
      <c r="E238" s="43"/>
      <c r="F238" s="49"/>
      <c r="G238" s="48"/>
    </row>
    <row r="239" spans="1:7" x14ac:dyDescent="0.2">
      <c r="A239" s="42"/>
      <c r="B239" s="42"/>
      <c r="C239" s="43"/>
      <c r="D239" s="42"/>
      <c r="E239" s="43"/>
      <c r="F239" s="44"/>
      <c r="G239" s="48"/>
    </row>
    <row r="240" spans="1:7" x14ac:dyDescent="0.2">
      <c r="A240" s="42"/>
      <c r="B240" s="42"/>
      <c r="C240" s="43"/>
      <c r="D240" s="42"/>
      <c r="E240" s="43"/>
      <c r="F240" s="44"/>
      <c r="G240" s="48"/>
    </row>
    <row r="241" spans="1:7" x14ac:dyDescent="0.2">
      <c r="A241" s="42"/>
      <c r="B241" s="42"/>
      <c r="C241" s="43"/>
      <c r="D241" s="42"/>
      <c r="E241" s="43"/>
      <c r="F241" s="49"/>
      <c r="G241" s="48"/>
    </row>
    <row r="242" spans="1:7" x14ac:dyDescent="0.2">
      <c r="A242" s="42"/>
      <c r="B242" s="42"/>
      <c r="C242" s="47"/>
      <c r="D242" s="42"/>
      <c r="E242" s="43"/>
      <c r="F242" s="44"/>
      <c r="G242" s="48"/>
    </row>
    <row r="243" spans="1:7" x14ac:dyDescent="0.2">
      <c r="A243" s="42"/>
      <c r="B243" s="42"/>
      <c r="C243" s="43"/>
      <c r="D243" s="42"/>
      <c r="E243" s="43"/>
      <c r="F243" s="49"/>
      <c r="G243" s="48"/>
    </row>
    <row r="244" spans="1:7" x14ac:dyDescent="0.2">
      <c r="A244" s="42"/>
      <c r="B244" s="42"/>
      <c r="C244" s="43"/>
      <c r="D244" s="42"/>
      <c r="E244" s="43"/>
      <c r="F244" s="44"/>
      <c r="G244" s="48"/>
    </row>
    <row r="245" spans="1:7" x14ac:dyDescent="0.2">
      <c r="A245" s="42"/>
      <c r="B245" s="42"/>
      <c r="C245" s="43"/>
      <c r="D245" s="42"/>
      <c r="E245" s="43"/>
      <c r="F245" s="44"/>
      <c r="G245" s="48"/>
    </row>
    <row r="246" spans="1:7" x14ac:dyDescent="0.2">
      <c r="A246" s="42"/>
      <c r="B246" s="42"/>
      <c r="C246" s="43"/>
      <c r="D246" s="42"/>
      <c r="E246" s="50"/>
      <c r="F246" s="49"/>
      <c r="G246" s="48"/>
    </row>
    <row r="247" spans="1:7" x14ac:dyDescent="0.2">
      <c r="A247" s="42"/>
      <c r="B247" s="42"/>
      <c r="C247" s="43"/>
      <c r="D247" s="42"/>
      <c r="E247" s="43"/>
      <c r="F247" s="44"/>
      <c r="G247" s="48"/>
    </row>
    <row r="248" spans="1:7" x14ac:dyDescent="0.2">
      <c r="A248" s="42"/>
      <c r="B248" s="42"/>
      <c r="C248" s="47"/>
      <c r="D248" s="42"/>
      <c r="E248" s="43"/>
      <c r="F248" s="44"/>
      <c r="G248" s="48"/>
    </row>
    <row r="249" spans="1:7" x14ac:dyDescent="0.2">
      <c r="A249" s="42"/>
      <c r="B249" s="42"/>
      <c r="C249" s="47"/>
      <c r="D249" s="42"/>
      <c r="E249" s="43"/>
      <c r="F249" s="44"/>
      <c r="G249" s="48"/>
    </row>
    <row r="250" spans="1:7" x14ac:dyDescent="0.2">
      <c r="A250" s="42"/>
      <c r="B250" s="42"/>
      <c r="C250" s="43"/>
      <c r="D250" s="42"/>
      <c r="E250" s="43"/>
      <c r="F250" s="44"/>
      <c r="G250" s="48"/>
    </row>
    <row r="251" spans="1:7" x14ac:dyDescent="0.2">
      <c r="A251" s="42"/>
      <c r="B251" s="42"/>
      <c r="C251" s="43"/>
      <c r="D251" s="42"/>
      <c r="E251" s="43"/>
      <c r="F251" s="49"/>
      <c r="G251" s="48"/>
    </row>
    <row r="252" spans="1:7" x14ac:dyDescent="0.2">
      <c r="A252" s="42"/>
      <c r="B252" s="42"/>
      <c r="C252" s="43"/>
      <c r="D252" s="42"/>
      <c r="E252" s="43"/>
      <c r="F252" s="44"/>
      <c r="G252" s="48"/>
    </row>
    <row r="253" spans="1:7" x14ac:dyDescent="0.2">
      <c r="A253" s="42"/>
      <c r="B253" s="42"/>
      <c r="C253" s="43"/>
      <c r="D253" s="42"/>
      <c r="E253" s="43"/>
      <c r="F253" s="44"/>
      <c r="G253" s="48"/>
    </row>
    <row r="254" spans="1:7" x14ac:dyDescent="0.2">
      <c r="A254" s="42"/>
      <c r="B254" s="42"/>
      <c r="C254" s="43"/>
      <c r="D254" s="42"/>
      <c r="E254" s="43"/>
      <c r="F254" s="49"/>
      <c r="G254" s="48"/>
    </row>
    <row r="255" spans="1:7" x14ac:dyDescent="0.2">
      <c r="A255" s="42"/>
      <c r="B255" s="42"/>
      <c r="C255" s="43"/>
      <c r="D255" s="42"/>
      <c r="E255" s="43"/>
      <c r="F255" s="44"/>
      <c r="G255" s="48"/>
    </row>
    <row r="256" spans="1:7" x14ac:dyDescent="0.2">
      <c r="A256" s="42"/>
      <c r="B256" s="42"/>
      <c r="C256" s="43"/>
      <c r="D256" s="42"/>
      <c r="E256" s="43"/>
      <c r="F256" s="44"/>
      <c r="G256" s="48"/>
    </row>
    <row r="257" spans="1:7" x14ac:dyDescent="0.2">
      <c r="A257" s="42"/>
      <c r="B257" s="42"/>
      <c r="C257" s="43"/>
      <c r="D257" s="42"/>
      <c r="E257" s="43"/>
      <c r="F257" s="49"/>
      <c r="G257" s="48"/>
    </row>
    <row r="258" spans="1:7" x14ac:dyDescent="0.2">
      <c r="A258" s="42"/>
      <c r="B258" s="42"/>
      <c r="C258" s="43"/>
      <c r="D258" s="42"/>
      <c r="E258" s="43"/>
      <c r="F258" s="44"/>
      <c r="G258" s="48"/>
    </row>
    <row r="259" spans="1:7" x14ac:dyDescent="0.2">
      <c r="A259" s="42"/>
      <c r="B259" s="42"/>
      <c r="C259" s="43"/>
      <c r="D259" s="42"/>
      <c r="E259" s="43"/>
      <c r="F259" s="44"/>
      <c r="G259" s="48"/>
    </row>
    <row r="260" spans="1:7" x14ac:dyDescent="0.2">
      <c r="A260" s="42"/>
      <c r="B260" s="42"/>
      <c r="C260" s="43"/>
      <c r="D260" s="42"/>
      <c r="E260" s="43"/>
      <c r="F260" s="49"/>
      <c r="G260" s="48"/>
    </row>
    <row r="261" spans="1:7" x14ac:dyDescent="0.2">
      <c r="A261" s="42"/>
      <c r="B261" s="42"/>
      <c r="C261" s="43"/>
      <c r="D261" s="42"/>
      <c r="E261" s="43"/>
      <c r="F261" s="44"/>
      <c r="G261" s="48"/>
    </row>
    <row r="262" spans="1:7" x14ac:dyDescent="0.2">
      <c r="A262" s="42"/>
      <c r="B262" s="42"/>
      <c r="C262" s="43"/>
      <c r="D262" s="42"/>
      <c r="E262" s="43"/>
      <c r="F262" s="44"/>
      <c r="G262" s="48"/>
    </row>
    <row r="263" spans="1:7" x14ac:dyDescent="0.2">
      <c r="A263" s="42"/>
      <c r="B263" s="42"/>
      <c r="C263" s="43"/>
      <c r="D263" s="42"/>
      <c r="E263" s="43"/>
      <c r="F263" s="49"/>
      <c r="G263" s="48"/>
    </row>
    <row r="264" spans="1:7" x14ac:dyDescent="0.2">
      <c r="A264" s="42"/>
      <c r="B264" s="42"/>
      <c r="C264" s="43"/>
      <c r="D264" s="42"/>
      <c r="E264" s="43"/>
      <c r="F264" s="44"/>
      <c r="G264" s="48"/>
    </row>
    <row r="265" spans="1:7" x14ac:dyDescent="0.2">
      <c r="A265" s="42"/>
      <c r="B265" s="42"/>
      <c r="C265" s="43"/>
      <c r="D265" s="42"/>
      <c r="E265" s="43"/>
      <c r="F265" s="49"/>
      <c r="G265" s="48"/>
    </row>
    <row r="266" spans="1:7" x14ac:dyDescent="0.2">
      <c r="A266" s="42"/>
      <c r="B266" s="42"/>
      <c r="C266" s="43"/>
      <c r="D266" s="42"/>
      <c r="E266" s="43"/>
      <c r="F266" s="44"/>
      <c r="G266" s="48"/>
    </row>
    <row r="267" spans="1:7" x14ac:dyDescent="0.2">
      <c r="A267" s="42"/>
      <c r="B267" s="42"/>
      <c r="C267" s="43"/>
      <c r="D267" s="42"/>
      <c r="E267" s="43"/>
      <c r="F267" s="49"/>
      <c r="G267" s="48"/>
    </row>
    <row r="268" spans="1:7" x14ac:dyDescent="0.2">
      <c r="A268" s="42"/>
      <c r="B268" s="42"/>
      <c r="C268" s="47"/>
      <c r="D268" s="42"/>
      <c r="E268" s="43"/>
      <c r="F268" s="44"/>
      <c r="G268" s="48"/>
    </row>
    <row r="269" spans="1:7" x14ac:dyDescent="0.2">
      <c r="A269" s="42"/>
      <c r="B269" s="42"/>
      <c r="C269" s="47"/>
      <c r="D269" s="42"/>
      <c r="E269" s="43"/>
      <c r="F269" s="44"/>
      <c r="G269" s="48"/>
    </row>
    <row r="270" spans="1:7" x14ac:dyDescent="0.2">
      <c r="A270" s="42"/>
      <c r="B270" s="42"/>
      <c r="C270" s="47"/>
      <c r="D270" s="42"/>
      <c r="E270" s="43"/>
      <c r="F270" s="44"/>
      <c r="G270" s="48"/>
    </row>
    <row r="271" spans="1:7" x14ac:dyDescent="0.2">
      <c r="A271" s="42"/>
      <c r="B271" s="42"/>
      <c r="C271" s="43"/>
      <c r="D271" s="42"/>
      <c r="E271" s="43"/>
      <c r="F271" s="49"/>
      <c r="G271" s="48"/>
    </row>
    <row r="272" spans="1:7" x14ac:dyDescent="0.2">
      <c r="A272" s="42"/>
      <c r="B272" s="42"/>
      <c r="C272" s="43"/>
      <c r="D272" s="42"/>
      <c r="E272" s="43"/>
      <c r="F272" s="44"/>
      <c r="G272" s="48"/>
    </row>
    <row r="273" spans="1:7" x14ac:dyDescent="0.2">
      <c r="A273" s="42"/>
      <c r="B273" s="42"/>
      <c r="C273" s="43"/>
      <c r="D273" s="42"/>
      <c r="E273" s="43"/>
      <c r="F273" s="44"/>
      <c r="G273" s="48"/>
    </row>
    <row r="274" spans="1:7" x14ac:dyDescent="0.2">
      <c r="A274" s="42"/>
      <c r="B274" s="42"/>
      <c r="C274" s="43"/>
      <c r="D274" s="42"/>
      <c r="E274" s="43"/>
      <c r="F274" s="44"/>
      <c r="G274" s="48"/>
    </row>
    <row r="275" spans="1:7" x14ac:dyDescent="0.2">
      <c r="A275" s="42"/>
      <c r="B275" s="42"/>
      <c r="C275" s="43"/>
      <c r="D275" s="42"/>
      <c r="E275" s="53"/>
      <c r="F275" s="54"/>
      <c r="G275" s="48"/>
    </row>
    <row r="276" spans="1:7" x14ac:dyDescent="0.2">
      <c r="A276" s="42"/>
      <c r="B276" s="42"/>
      <c r="C276" s="43"/>
      <c r="D276" s="42"/>
      <c r="E276" s="43"/>
      <c r="F276" s="44"/>
      <c r="G276" s="48"/>
    </row>
    <row r="277" spans="1:7" x14ac:dyDescent="0.2">
      <c r="A277" s="52"/>
      <c r="B277" s="42"/>
      <c r="C277" s="47"/>
      <c r="D277" s="42"/>
      <c r="E277" s="43"/>
      <c r="F277" s="44"/>
      <c r="G277" s="48"/>
    </row>
    <row r="278" spans="1:7" x14ac:dyDescent="0.2">
      <c r="A278" s="42"/>
      <c r="B278" s="42"/>
      <c r="C278" s="43"/>
      <c r="D278" s="42"/>
      <c r="E278" s="43"/>
      <c r="F278" s="44"/>
      <c r="G278" s="48"/>
    </row>
    <row r="279" spans="1:7" x14ac:dyDescent="0.2">
      <c r="A279" s="42"/>
      <c r="B279" s="42"/>
      <c r="C279" s="43"/>
      <c r="D279" s="42"/>
      <c r="E279" s="43"/>
      <c r="F279" s="49"/>
      <c r="G279" s="48"/>
    </row>
    <row r="280" spans="1:7" x14ac:dyDescent="0.2">
      <c r="A280" s="42"/>
      <c r="B280" s="42"/>
      <c r="C280" s="43"/>
      <c r="D280" s="42"/>
      <c r="E280" s="43"/>
      <c r="F280" s="44"/>
      <c r="G280" s="48"/>
    </row>
    <row r="281" spans="1:7" x14ac:dyDescent="0.2">
      <c r="A281" s="42"/>
      <c r="B281" s="42"/>
      <c r="C281" s="43"/>
      <c r="D281" s="42"/>
      <c r="E281" s="43"/>
      <c r="F281" s="44"/>
      <c r="G281" s="48"/>
    </row>
    <row r="282" spans="1:7" x14ac:dyDescent="0.2">
      <c r="A282" s="42"/>
      <c r="B282" s="42"/>
      <c r="C282" s="43"/>
      <c r="D282" s="42"/>
      <c r="E282" s="43"/>
      <c r="F282" s="49"/>
      <c r="G282" s="48"/>
    </row>
    <row r="283" spans="1:7" x14ac:dyDescent="0.2">
      <c r="A283" s="42"/>
      <c r="B283" s="42"/>
      <c r="C283" s="43"/>
      <c r="D283" s="42"/>
      <c r="E283" s="43"/>
      <c r="F283" s="44"/>
      <c r="G283" s="48"/>
    </row>
    <row r="284" spans="1:7" x14ac:dyDescent="0.2">
      <c r="A284" s="42"/>
      <c r="B284" s="42"/>
      <c r="C284" s="43"/>
      <c r="D284" s="42"/>
      <c r="E284" s="43"/>
      <c r="F284" s="44"/>
      <c r="G284" s="48"/>
    </row>
    <row r="285" spans="1:7" x14ac:dyDescent="0.2">
      <c r="A285" s="42"/>
      <c r="B285" s="42"/>
      <c r="C285" s="47"/>
      <c r="D285" s="42"/>
      <c r="E285" s="43"/>
      <c r="F285" s="44"/>
      <c r="G285" s="48"/>
    </row>
    <row r="286" spans="1:7" x14ac:dyDescent="0.2">
      <c r="A286" s="42"/>
      <c r="B286" s="42"/>
      <c r="C286" s="43"/>
      <c r="D286" s="42"/>
      <c r="E286" s="43"/>
      <c r="F286" s="44"/>
      <c r="G286" s="48"/>
    </row>
    <row r="287" spans="1:7" x14ac:dyDescent="0.2">
      <c r="A287" s="42"/>
      <c r="B287" s="42"/>
      <c r="C287" s="43"/>
      <c r="D287" s="42"/>
      <c r="E287" s="43"/>
      <c r="F287" s="49"/>
      <c r="G287" s="48"/>
    </row>
    <row r="288" spans="1:7" x14ac:dyDescent="0.2">
      <c r="A288" s="42"/>
      <c r="B288" s="42"/>
      <c r="C288" s="43"/>
      <c r="D288" s="42"/>
      <c r="E288" s="43"/>
      <c r="F288" s="44"/>
      <c r="G288" s="48"/>
    </row>
    <row r="289" spans="1:7" x14ac:dyDescent="0.2">
      <c r="A289" s="42"/>
      <c r="B289" s="42"/>
      <c r="C289" s="43"/>
      <c r="D289" s="42"/>
      <c r="E289" s="43"/>
      <c r="F289" s="44"/>
      <c r="G289" s="48"/>
    </row>
    <row r="290" spans="1:7" x14ac:dyDescent="0.2">
      <c r="A290" s="42"/>
      <c r="B290" s="42"/>
      <c r="C290" s="43"/>
      <c r="D290" s="42"/>
      <c r="E290" s="43"/>
      <c r="F290" s="49"/>
      <c r="G290" s="48"/>
    </row>
    <row r="291" spans="1:7" x14ac:dyDescent="0.2">
      <c r="A291" s="42"/>
      <c r="B291" s="42"/>
      <c r="C291" s="43"/>
      <c r="D291" s="42"/>
      <c r="E291" s="43"/>
      <c r="F291" s="44"/>
      <c r="G291" s="48"/>
    </row>
    <row r="292" spans="1:7" x14ac:dyDescent="0.2">
      <c r="A292" s="42"/>
      <c r="B292" s="42"/>
      <c r="C292" s="43"/>
      <c r="D292" s="42"/>
      <c r="E292" s="43"/>
      <c r="F292" s="44"/>
      <c r="G292" s="48"/>
    </row>
    <row r="293" spans="1:7" x14ac:dyDescent="0.2">
      <c r="A293" s="42"/>
      <c r="B293" s="42"/>
      <c r="C293" s="43"/>
      <c r="D293" s="42"/>
      <c r="E293" s="43"/>
      <c r="F293" s="44"/>
      <c r="G293" s="48"/>
    </row>
    <row r="294" spans="1:7" x14ac:dyDescent="0.2">
      <c r="A294" s="42"/>
      <c r="B294" s="42"/>
      <c r="C294" s="43"/>
      <c r="D294" s="42"/>
      <c r="E294" s="43"/>
      <c r="F294" s="44"/>
      <c r="G294" s="45"/>
    </row>
    <row r="295" spans="1:7" x14ac:dyDescent="0.2">
      <c r="A295" s="42"/>
      <c r="B295" s="42"/>
      <c r="C295" s="43"/>
      <c r="D295" s="42"/>
      <c r="E295" s="43"/>
      <c r="F295" s="44"/>
      <c r="G295" s="46"/>
    </row>
    <row r="296" spans="1:7" x14ac:dyDescent="0.2">
      <c r="A296" s="42"/>
      <c r="B296" s="42"/>
      <c r="C296" s="43"/>
      <c r="D296" s="42"/>
      <c r="E296" s="43"/>
      <c r="F296" s="44"/>
      <c r="G296" s="45"/>
    </row>
    <row r="297" spans="1:7" x14ac:dyDescent="0.2">
      <c r="A297" s="42"/>
      <c r="B297" s="42"/>
      <c r="C297" s="43"/>
      <c r="D297" s="42"/>
      <c r="E297" s="43"/>
      <c r="F297" s="44"/>
      <c r="G297" s="45"/>
    </row>
    <row r="298" spans="1:7" x14ac:dyDescent="0.2">
      <c r="A298" s="39"/>
      <c r="B298" s="39"/>
      <c r="C298" s="39"/>
      <c r="D298" s="39"/>
      <c r="E298" s="39"/>
      <c r="F298" s="40"/>
      <c r="G298" s="41"/>
    </row>
    <row r="299" spans="1:7" x14ac:dyDescent="0.2">
      <c r="A299" s="39"/>
      <c r="B299" s="39"/>
      <c r="C299" s="39"/>
      <c r="D299" s="39"/>
      <c r="E299" s="39"/>
      <c r="F299" s="40"/>
      <c r="G299" s="41"/>
    </row>
    <row r="300" spans="1:7" x14ac:dyDescent="0.2">
      <c r="A300" s="39"/>
      <c r="B300" s="39"/>
      <c r="C300" s="39"/>
      <c r="D300" s="39"/>
      <c r="E300" s="39"/>
      <c r="F300" s="40"/>
      <c r="G300" s="41"/>
    </row>
    <row r="301" spans="1:7" x14ac:dyDescent="0.2">
      <c r="A301" s="42"/>
      <c r="B301" s="42"/>
      <c r="C301" s="43"/>
      <c r="D301" s="42"/>
      <c r="E301" s="43"/>
      <c r="F301" s="44"/>
      <c r="G301" s="45"/>
    </row>
    <row r="302" spans="1:7" x14ac:dyDescent="0.2">
      <c r="A302" s="42"/>
      <c r="B302" s="42"/>
      <c r="C302" s="43"/>
      <c r="D302" s="42"/>
      <c r="E302" s="43"/>
      <c r="F302" s="44"/>
      <c r="G302" s="46"/>
    </row>
    <row r="303" spans="1:7" x14ac:dyDescent="0.2">
      <c r="A303" s="42"/>
      <c r="B303" s="42"/>
      <c r="C303" s="43"/>
      <c r="D303" s="42"/>
      <c r="E303" s="43"/>
      <c r="F303" s="44"/>
      <c r="G303" s="45"/>
    </row>
    <row r="304" spans="1:7" x14ac:dyDescent="0.2">
      <c r="A304" s="42"/>
      <c r="B304" s="42"/>
      <c r="C304" s="43"/>
      <c r="D304" s="42"/>
      <c r="E304" s="43"/>
      <c r="F304" s="44"/>
      <c r="G304" s="45"/>
    </row>
    <row r="305" spans="1:7" x14ac:dyDescent="0.2">
      <c r="A305" s="42"/>
      <c r="B305" s="42"/>
      <c r="C305" s="47"/>
      <c r="D305" s="42"/>
      <c r="E305" s="43"/>
      <c r="F305" s="44"/>
      <c r="G305" s="48"/>
    </row>
    <row r="306" spans="1:7" x14ac:dyDescent="0.2">
      <c r="A306" s="42"/>
      <c r="B306" s="42"/>
      <c r="C306" s="47"/>
      <c r="D306" s="42"/>
      <c r="E306" s="43"/>
      <c r="F306" s="44"/>
      <c r="G306" s="48"/>
    </row>
    <row r="307" spans="1:7" x14ac:dyDescent="0.2">
      <c r="A307" s="42"/>
      <c r="B307" s="42"/>
      <c r="C307" s="43"/>
      <c r="D307" s="42"/>
      <c r="E307" s="43"/>
      <c r="F307" s="49"/>
      <c r="G307" s="48"/>
    </row>
    <row r="308" spans="1:7" x14ac:dyDescent="0.2">
      <c r="A308" s="42"/>
      <c r="B308" s="42"/>
      <c r="C308" s="43"/>
      <c r="D308" s="42"/>
      <c r="E308" s="43"/>
      <c r="F308" s="44"/>
      <c r="G308" s="48"/>
    </row>
    <row r="309" spans="1:7" x14ac:dyDescent="0.2">
      <c r="A309" s="42"/>
      <c r="B309" s="42"/>
      <c r="C309" s="43"/>
      <c r="D309" s="42"/>
      <c r="E309" s="43"/>
      <c r="F309" s="44"/>
      <c r="G309" s="48"/>
    </row>
    <row r="310" spans="1:7" x14ac:dyDescent="0.2">
      <c r="A310" s="42"/>
      <c r="B310" s="42"/>
      <c r="C310" s="43"/>
      <c r="D310" s="42"/>
      <c r="E310" s="43"/>
      <c r="F310" s="44"/>
      <c r="G310" s="48"/>
    </row>
    <row r="311" spans="1:7" x14ac:dyDescent="0.2">
      <c r="A311" s="42"/>
      <c r="B311" s="42"/>
      <c r="C311" s="43"/>
      <c r="D311" s="42"/>
      <c r="E311" s="53"/>
      <c r="F311" s="54"/>
      <c r="G311" s="48"/>
    </row>
    <row r="312" spans="1:7" x14ac:dyDescent="0.2">
      <c r="A312" s="42"/>
      <c r="B312" s="42"/>
      <c r="C312" s="43"/>
      <c r="D312" s="42"/>
      <c r="E312" s="43"/>
      <c r="F312" s="44"/>
      <c r="G312" s="48"/>
    </row>
    <row r="313" spans="1:7" x14ac:dyDescent="0.2">
      <c r="A313" s="42"/>
      <c r="B313" s="42"/>
      <c r="C313" s="43"/>
      <c r="D313" s="42"/>
      <c r="E313" s="43"/>
      <c r="F313" s="44"/>
      <c r="G313" s="48"/>
    </row>
    <row r="314" spans="1:7" x14ac:dyDescent="0.2">
      <c r="A314" s="42"/>
      <c r="B314" s="42"/>
      <c r="C314" s="43"/>
      <c r="D314" s="42"/>
      <c r="E314" s="43"/>
      <c r="F314" s="44"/>
      <c r="G314" s="48"/>
    </row>
    <row r="315" spans="1:7" x14ac:dyDescent="0.2">
      <c r="A315" s="42"/>
      <c r="B315" s="42"/>
      <c r="C315" s="43"/>
      <c r="D315" s="42"/>
      <c r="E315" s="43"/>
      <c r="F315" s="49"/>
      <c r="G315" s="48"/>
    </row>
    <row r="316" spans="1:7" x14ac:dyDescent="0.2">
      <c r="A316" s="42"/>
      <c r="B316" s="42"/>
      <c r="C316" s="47"/>
      <c r="D316" s="42"/>
      <c r="E316" s="43"/>
      <c r="F316" s="44"/>
      <c r="G316" s="48"/>
    </row>
    <row r="317" spans="1:7" x14ac:dyDescent="0.2">
      <c r="A317" s="42"/>
      <c r="B317" s="42"/>
      <c r="C317" s="47"/>
      <c r="D317" s="42"/>
      <c r="E317" s="43"/>
      <c r="F317" s="44"/>
      <c r="G317" s="48"/>
    </row>
    <row r="318" spans="1:7" x14ac:dyDescent="0.2">
      <c r="A318" s="42"/>
      <c r="B318" s="42"/>
      <c r="C318" s="47"/>
      <c r="D318" s="42"/>
      <c r="E318" s="43"/>
      <c r="F318" s="44"/>
      <c r="G318" s="48"/>
    </row>
    <row r="319" spans="1:7" x14ac:dyDescent="0.2">
      <c r="A319" s="42"/>
      <c r="B319" s="42"/>
      <c r="C319" s="47"/>
      <c r="D319" s="42"/>
      <c r="E319" s="43"/>
      <c r="F319" s="44"/>
      <c r="G319" s="48"/>
    </row>
    <row r="320" spans="1:7" x14ac:dyDescent="0.2">
      <c r="A320" s="42"/>
      <c r="B320" s="42"/>
      <c r="C320" s="47"/>
      <c r="D320" s="42"/>
      <c r="E320" s="43"/>
      <c r="F320" s="44"/>
      <c r="G320" s="48"/>
    </row>
    <row r="321" spans="1:7" x14ac:dyDescent="0.2">
      <c r="A321" s="42"/>
      <c r="B321" s="42"/>
      <c r="C321" s="47"/>
      <c r="D321" s="42"/>
      <c r="E321" s="53"/>
      <c r="F321" s="55"/>
      <c r="G321" s="48"/>
    </row>
    <row r="322" spans="1:7" x14ac:dyDescent="0.2">
      <c r="A322" s="42"/>
      <c r="B322" s="42"/>
      <c r="C322" s="43"/>
      <c r="D322" s="42"/>
      <c r="E322" s="43"/>
      <c r="F322" s="44"/>
      <c r="G322" s="48"/>
    </row>
    <row r="323" spans="1:7" x14ac:dyDescent="0.2">
      <c r="A323" s="39"/>
      <c r="B323" s="39"/>
      <c r="C323" s="47"/>
      <c r="D323" s="42"/>
      <c r="E323" s="43"/>
      <c r="F323" s="44"/>
      <c r="G323" s="48"/>
    </row>
    <row r="324" spans="1:7" x14ac:dyDescent="0.2">
      <c r="A324" s="39"/>
      <c r="B324" s="39"/>
      <c r="C324" s="47"/>
      <c r="D324" s="42"/>
      <c r="E324" s="43"/>
      <c r="F324" s="44"/>
      <c r="G324" s="48"/>
    </row>
    <row r="325" spans="1:7" x14ac:dyDescent="0.2">
      <c r="A325" s="39"/>
      <c r="B325" s="39"/>
      <c r="C325" s="47"/>
      <c r="D325" s="42"/>
      <c r="E325" s="43"/>
      <c r="F325" s="44"/>
      <c r="G325" s="48"/>
    </row>
    <row r="326" spans="1:7" x14ac:dyDescent="0.2">
      <c r="A326" s="39"/>
      <c r="B326" s="39"/>
      <c r="C326" s="47"/>
      <c r="D326" s="42"/>
      <c r="E326" s="43"/>
      <c r="F326" s="44"/>
      <c r="G326" s="45"/>
    </row>
    <row r="327" spans="1:7" x14ac:dyDescent="0.2">
      <c r="A327" s="39"/>
      <c r="B327" s="39"/>
      <c r="C327" s="47"/>
      <c r="D327" s="42"/>
      <c r="E327" s="43"/>
      <c r="F327" s="44"/>
      <c r="G327" s="45"/>
    </row>
    <row r="328" spans="1:7" x14ac:dyDescent="0.2">
      <c r="A328" s="39"/>
      <c r="B328" s="39"/>
      <c r="C328" s="47"/>
      <c r="D328" s="42"/>
      <c r="E328" s="43"/>
      <c r="F328" s="44"/>
      <c r="G328" s="45"/>
    </row>
    <row r="329" spans="1:7" x14ac:dyDescent="0.2">
      <c r="A329" s="39"/>
      <c r="B329" s="39"/>
      <c r="C329" s="47"/>
      <c r="D329" s="42"/>
      <c r="E329" s="43"/>
      <c r="F329" s="44"/>
      <c r="G329" s="45"/>
    </row>
    <row r="330" spans="1:7" x14ac:dyDescent="0.2">
      <c r="A330" s="39"/>
      <c r="B330" s="39"/>
      <c r="C330" s="47"/>
      <c r="D330" s="42"/>
      <c r="E330" s="43"/>
      <c r="F330" s="44"/>
      <c r="G330" s="45"/>
    </row>
    <row r="331" spans="1:7" x14ac:dyDescent="0.2">
      <c r="A331" s="39"/>
      <c r="B331" s="39"/>
      <c r="C331" s="47"/>
      <c r="D331" s="42"/>
      <c r="E331" s="43"/>
      <c r="F331" s="44"/>
      <c r="G331" s="45"/>
    </row>
    <row r="332" spans="1:7" x14ac:dyDescent="0.2">
      <c r="A332" s="39"/>
      <c r="B332" s="39"/>
      <c r="C332" s="47"/>
      <c r="D332" s="42"/>
      <c r="E332" s="43"/>
      <c r="F332" s="44"/>
      <c r="G332" s="45"/>
    </row>
    <row r="333" spans="1:7" x14ac:dyDescent="0.2">
      <c r="A333" s="39"/>
      <c r="B333" s="39"/>
      <c r="C333" s="47"/>
      <c r="D333" s="42"/>
      <c r="E333" s="43"/>
      <c r="F333" s="44"/>
      <c r="G333" s="45"/>
    </row>
    <row r="334" spans="1:7" x14ac:dyDescent="0.2">
      <c r="A334" s="39"/>
      <c r="B334" s="39"/>
      <c r="C334" s="47"/>
      <c r="D334" s="42"/>
      <c r="E334" s="43"/>
      <c r="F334" s="44"/>
      <c r="G334" s="45"/>
    </row>
    <row r="335" spans="1:7" x14ac:dyDescent="0.2">
      <c r="A335" s="39"/>
      <c r="B335" s="39"/>
      <c r="C335" s="47"/>
      <c r="D335" s="42"/>
      <c r="E335" s="43"/>
      <c r="F335" s="44"/>
      <c r="G335" s="45"/>
    </row>
    <row r="336" spans="1:7" x14ac:dyDescent="0.2">
      <c r="A336" s="39"/>
      <c r="B336" s="39"/>
      <c r="C336" s="47"/>
      <c r="D336" s="42"/>
      <c r="E336" s="43"/>
      <c r="F336" s="44"/>
      <c r="G336" s="45"/>
    </row>
    <row r="337" spans="1:7" x14ac:dyDescent="0.2">
      <c r="A337" s="39"/>
      <c r="B337" s="39"/>
      <c r="C337" s="47"/>
      <c r="D337" s="42"/>
      <c r="E337" s="43"/>
      <c r="F337" s="44"/>
      <c r="G337" s="45"/>
    </row>
    <row r="338" spans="1:7" x14ac:dyDescent="0.2">
      <c r="A338" s="39"/>
      <c r="B338" s="39"/>
      <c r="C338" s="47"/>
      <c r="D338" s="42"/>
      <c r="E338" s="43"/>
      <c r="F338" s="44"/>
      <c r="G338" s="45"/>
    </row>
    <row r="339" spans="1:7" x14ac:dyDescent="0.2">
      <c r="A339" s="39"/>
      <c r="B339" s="39"/>
      <c r="C339" s="47"/>
      <c r="D339" s="42"/>
      <c r="E339" s="43"/>
      <c r="F339" s="44"/>
      <c r="G339" s="45"/>
    </row>
    <row r="340" spans="1:7" x14ac:dyDescent="0.2">
      <c r="A340" s="39"/>
      <c r="B340" s="39"/>
      <c r="C340" s="47"/>
      <c r="D340" s="42"/>
      <c r="E340" s="43"/>
      <c r="F340" s="44"/>
      <c r="G340" s="45"/>
    </row>
    <row r="341" spans="1:7" x14ac:dyDescent="0.2">
      <c r="A341" s="39"/>
      <c r="B341" s="39"/>
      <c r="C341" s="47"/>
      <c r="D341" s="42"/>
      <c r="E341" s="43"/>
      <c r="F341" s="44"/>
      <c r="G341" s="45"/>
    </row>
    <row r="342" spans="1:7" x14ac:dyDescent="0.2">
      <c r="A342" s="39"/>
      <c r="B342" s="39"/>
      <c r="C342" s="47"/>
      <c r="D342" s="42"/>
      <c r="E342" s="43"/>
      <c r="F342" s="44"/>
      <c r="G342" s="45"/>
    </row>
    <row r="343" spans="1:7" x14ac:dyDescent="0.2">
      <c r="A343" s="39"/>
      <c r="B343" s="39"/>
      <c r="C343" s="47"/>
      <c r="D343" s="42"/>
      <c r="E343" s="43"/>
      <c r="F343" s="44"/>
      <c r="G343" s="45"/>
    </row>
    <row r="344" spans="1:7" x14ac:dyDescent="0.2">
      <c r="A344" s="39"/>
      <c r="B344" s="39"/>
      <c r="C344" s="47"/>
      <c r="D344" s="42"/>
      <c r="E344" s="43"/>
      <c r="F344" s="44"/>
      <c r="G344" s="45"/>
    </row>
    <row r="345" spans="1:7" x14ac:dyDescent="0.2">
      <c r="A345" s="39"/>
      <c r="B345" s="39"/>
      <c r="C345" s="47"/>
      <c r="D345" s="42"/>
      <c r="E345" s="43"/>
      <c r="F345" s="44"/>
      <c r="G345" s="45"/>
    </row>
    <row r="346" spans="1:7" x14ac:dyDescent="0.2">
      <c r="A346" s="39"/>
      <c r="B346" s="39"/>
      <c r="C346" s="47"/>
      <c r="D346" s="42"/>
      <c r="E346" s="43"/>
      <c r="F346" s="44"/>
      <c r="G346" s="45"/>
    </row>
    <row r="347" spans="1:7" x14ac:dyDescent="0.2">
      <c r="A347" s="39"/>
      <c r="B347" s="39"/>
      <c r="C347" s="47"/>
      <c r="D347" s="42"/>
      <c r="E347" s="43"/>
      <c r="F347" s="44"/>
      <c r="G347" s="45"/>
    </row>
    <row r="348" spans="1:7" x14ac:dyDescent="0.2">
      <c r="A348" s="39"/>
      <c r="B348" s="39"/>
      <c r="C348" s="47"/>
      <c r="D348" s="42"/>
      <c r="E348" s="43"/>
      <c r="F348" s="44"/>
      <c r="G348" s="45"/>
    </row>
    <row r="349" spans="1:7" x14ac:dyDescent="0.2">
      <c r="A349" s="39"/>
      <c r="B349" s="39"/>
      <c r="C349" s="47"/>
      <c r="D349" s="42"/>
      <c r="E349" s="43"/>
      <c r="F349" s="44"/>
      <c r="G349" s="45"/>
    </row>
    <row r="350" spans="1:7" x14ac:dyDescent="0.2">
      <c r="A350" s="39"/>
      <c r="B350" s="39"/>
      <c r="C350" s="47"/>
      <c r="D350" s="42"/>
      <c r="E350" s="43"/>
      <c r="F350" s="44"/>
      <c r="G350" s="45"/>
    </row>
    <row r="351" spans="1:7" x14ac:dyDescent="0.2">
      <c r="A351" s="39"/>
      <c r="B351" s="39"/>
      <c r="C351" s="47"/>
      <c r="D351" s="42"/>
      <c r="E351" s="43"/>
      <c r="F351" s="44"/>
      <c r="G351" s="45"/>
    </row>
    <row r="352" spans="1:7" x14ac:dyDescent="0.2">
      <c r="A352" s="39"/>
      <c r="B352" s="39"/>
      <c r="C352" s="47"/>
      <c r="D352" s="42"/>
      <c r="E352" s="43"/>
      <c r="F352" s="44"/>
      <c r="G352" s="45"/>
    </row>
    <row r="353" spans="1:7" x14ac:dyDescent="0.2">
      <c r="A353" s="39"/>
      <c r="B353" s="39"/>
      <c r="C353" s="47"/>
      <c r="D353" s="42"/>
      <c r="E353" s="43"/>
      <c r="F353" s="44"/>
      <c r="G353" s="45"/>
    </row>
    <row r="354" spans="1:7" x14ac:dyDescent="0.2">
      <c r="A354" s="39"/>
      <c r="B354" s="39"/>
      <c r="C354" s="47"/>
      <c r="D354" s="42"/>
      <c r="E354" s="43"/>
      <c r="F354" s="44"/>
      <c r="G354" s="45"/>
    </row>
    <row r="355" spans="1:7" x14ac:dyDescent="0.2">
      <c r="A355" s="39"/>
      <c r="B355" s="39"/>
      <c r="C355" s="47"/>
      <c r="D355" s="42"/>
      <c r="E355" s="43"/>
      <c r="F355" s="44"/>
      <c r="G355" s="45"/>
    </row>
    <row r="356" spans="1:7" x14ac:dyDescent="0.2">
      <c r="A356" s="39"/>
      <c r="B356" s="39"/>
      <c r="C356" s="47"/>
      <c r="D356" s="42"/>
      <c r="E356" s="43"/>
      <c r="F356" s="44"/>
      <c r="G356" s="45"/>
    </row>
    <row r="357" spans="1:7" x14ac:dyDescent="0.2">
      <c r="A357" s="39"/>
      <c r="B357" s="39"/>
      <c r="C357" s="47"/>
      <c r="D357" s="42"/>
      <c r="E357" s="43"/>
      <c r="F357" s="44"/>
      <c r="G357" s="45"/>
    </row>
    <row r="358" spans="1:7" x14ac:dyDescent="0.2">
      <c r="A358" s="39"/>
      <c r="B358" s="39"/>
      <c r="C358" s="47"/>
      <c r="D358" s="42"/>
      <c r="E358" s="43"/>
      <c r="F358" s="44"/>
      <c r="G358" s="45"/>
    </row>
    <row r="359" spans="1:7" x14ac:dyDescent="0.2">
      <c r="A359" s="39"/>
      <c r="B359" s="39"/>
      <c r="C359" s="47"/>
      <c r="D359" s="42"/>
      <c r="E359" s="43"/>
      <c r="F359" s="44"/>
      <c r="G359" s="45"/>
    </row>
    <row r="360" spans="1:7" x14ac:dyDescent="0.2">
      <c r="A360" s="39"/>
      <c r="B360" s="39"/>
      <c r="C360" s="47"/>
      <c r="D360" s="42"/>
      <c r="E360" s="43"/>
      <c r="F360" s="44"/>
      <c r="G360" s="45"/>
    </row>
    <row r="361" spans="1:7" x14ac:dyDescent="0.2">
      <c r="A361" s="39"/>
      <c r="B361" s="39"/>
      <c r="C361" s="47"/>
      <c r="D361" s="42"/>
      <c r="E361" s="43"/>
      <c r="F361" s="44"/>
      <c r="G361" s="45"/>
    </row>
    <row r="362" spans="1:7" x14ac:dyDescent="0.2">
      <c r="A362" s="39"/>
      <c r="B362" s="39"/>
      <c r="C362" s="47"/>
      <c r="D362" s="42"/>
      <c r="E362" s="43"/>
      <c r="F362" s="44"/>
      <c r="G362" s="45"/>
    </row>
    <row r="363" spans="1:7" x14ac:dyDescent="0.2">
      <c r="A363" s="39"/>
      <c r="B363" s="39"/>
      <c r="C363" s="47"/>
      <c r="D363" s="42"/>
      <c r="E363" s="43"/>
      <c r="F363" s="44"/>
      <c r="G363" s="45"/>
    </row>
    <row r="364" spans="1:7" x14ac:dyDescent="0.2">
      <c r="A364" s="39"/>
      <c r="B364" s="39"/>
      <c r="C364" s="47"/>
      <c r="D364" s="42"/>
      <c r="E364" s="43"/>
      <c r="F364" s="44"/>
      <c r="G364" s="45"/>
    </row>
    <row r="365" spans="1:7" x14ac:dyDescent="0.2">
      <c r="A365" s="39"/>
      <c r="B365" s="39"/>
      <c r="C365" s="47"/>
      <c r="D365" s="42"/>
      <c r="E365" s="43"/>
      <c r="F365" s="44"/>
      <c r="G365" s="45"/>
    </row>
    <row r="366" spans="1:7" x14ac:dyDescent="0.2">
      <c r="A366" s="39"/>
      <c r="B366" s="39"/>
      <c r="C366" s="47"/>
      <c r="D366" s="42"/>
      <c r="E366" s="43"/>
      <c r="F366" s="44"/>
      <c r="G366" s="45"/>
    </row>
    <row r="367" spans="1:7" x14ac:dyDescent="0.2">
      <c r="A367" s="39"/>
      <c r="B367" s="39"/>
      <c r="C367" s="47"/>
      <c r="D367" s="42"/>
      <c r="E367" s="43"/>
      <c r="F367" s="44"/>
      <c r="G367" s="45"/>
    </row>
    <row r="368" spans="1:7" x14ac:dyDescent="0.2">
      <c r="A368" s="42"/>
      <c r="B368" s="42"/>
      <c r="C368" s="43"/>
      <c r="D368" s="42"/>
      <c r="E368" s="43"/>
      <c r="F368" s="44"/>
      <c r="G368" s="45"/>
    </row>
    <row r="369" spans="1:7" x14ac:dyDescent="0.2">
      <c r="A369" s="42"/>
      <c r="B369" s="42"/>
      <c r="C369" s="43"/>
      <c r="D369" s="42"/>
      <c r="E369" s="43"/>
      <c r="F369" s="44"/>
      <c r="G369" s="45"/>
    </row>
    <row r="370" spans="1:7" x14ac:dyDescent="0.2">
      <c r="A370" s="39"/>
      <c r="B370" s="39"/>
      <c r="C370" s="47"/>
      <c r="D370" s="42"/>
      <c r="E370" s="43"/>
      <c r="F370" s="44"/>
      <c r="G370" s="46"/>
    </row>
    <row r="371" spans="1:7" x14ac:dyDescent="0.2">
      <c r="A371" s="42"/>
      <c r="B371" s="42"/>
      <c r="C371" s="43"/>
      <c r="D371" s="42"/>
      <c r="E371" s="43"/>
      <c r="F371" s="44"/>
      <c r="G371" s="45"/>
    </row>
  </sheetData>
  <phoneticPr fontId="0" type="noConversion"/>
  <conditionalFormatting sqref="G370">
    <cfRule type="cellIs" dxfId="0" priority="1" stopIfTrue="1" operator="equal">
      <formula>$G$1282</formula>
    </cfRule>
  </conditionalFormatting>
  <pageMargins left="0.75" right="0.75" top="1" bottom="1" header="0.5" footer="0.5"/>
  <pageSetup scale="65" firstPageNumber="58" orientation="portrait" useFirstPageNumber="1" r:id="rId1"/>
  <headerFooter alignWithMargins="0">
    <oddHeader>&amp;L&amp;8Dr J.S.Moroka Municiplaity: Bloedfonetein 10ML  Reservoir &amp;R&amp;8Tender No.: xx/yy</oddHeader>
    <oddFooter>&amp;L&amp;8Contract
Part C2: Pricing Data&amp;R&amp;8C2.2
Bill of Quantities</oddFooter>
  </headerFooter>
  <rowBreaks count="1" manualBreakCount="1">
    <brk id="7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3" workbookViewId="0">
      <selection activeCell="I10" sqref="I10"/>
    </sheetView>
  </sheetViews>
  <sheetFormatPr defaultRowHeight="12.75" x14ac:dyDescent="0.2"/>
  <cols>
    <col min="1" max="1" width="8.140625" customWidth="1"/>
    <col min="2" max="2" width="8.42578125" customWidth="1"/>
    <col min="3" max="3" width="29.7109375" customWidth="1"/>
    <col min="4" max="4" width="9.42578125" customWidth="1"/>
    <col min="5" max="5" width="8.7109375" customWidth="1"/>
    <col min="6" max="6" width="8.42578125" customWidth="1"/>
    <col min="7" max="7" width="16" customWidth="1"/>
  </cols>
  <sheetData>
    <row r="1" spans="1:7" x14ac:dyDescent="0.2">
      <c r="A1" s="90"/>
      <c r="B1" s="90"/>
      <c r="C1" s="91"/>
      <c r="D1" s="90"/>
      <c r="E1" s="92"/>
      <c r="F1" s="92"/>
      <c r="G1" s="92"/>
    </row>
    <row r="2" spans="1:7" x14ac:dyDescent="0.2">
      <c r="A2" s="202"/>
      <c r="B2" s="202"/>
      <c r="C2" s="202"/>
      <c r="D2" s="93"/>
      <c r="E2" s="94"/>
      <c r="F2" s="94"/>
      <c r="G2" s="94"/>
    </row>
    <row r="3" spans="1:7" x14ac:dyDescent="0.2">
      <c r="A3" s="202" t="s">
        <v>475</v>
      </c>
      <c r="B3" s="202"/>
      <c r="C3" s="202"/>
      <c r="D3" s="93"/>
      <c r="E3" s="94"/>
      <c r="F3" s="94"/>
      <c r="G3" s="94"/>
    </row>
    <row r="4" spans="1:7" x14ac:dyDescent="0.2">
      <c r="A4" s="202" t="s">
        <v>435</v>
      </c>
      <c r="B4" s="202"/>
      <c r="C4" s="202"/>
      <c r="D4" s="93"/>
      <c r="E4" s="94"/>
      <c r="F4" s="94"/>
      <c r="G4" s="94"/>
    </row>
    <row r="5" spans="1:7" x14ac:dyDescent="0.2">
      <c r="A5" s="95"/>
      <c r="B5" s="96"/>
      <c r="C5" s="96"/>
      <c r="D5" s="96"/>
      <c r="E5" s="97"/>
      <c r="F5" s="97"/>
      <c r="G5" s="97"/>
    </row>
    <row r="6" spans="1:7" x14ac:dyDescent="0.2">
      <c r="A6" s="98" t="s">
        <v>0</v>
      </c>
      <c r="B6" s="98" t="s">
        <v>1</v>
      </c>
      <c r="C6" s="99" t="s">
        <v>2</v>
      </c>
      <c r="D6" s="98" t="s">
        <v>3</v>
      </c>
      <c r="E6" s="100" t="s">
        <v>4</v>
      </c>
      <c r="F6" s="100" t="s">
        <v>303</v>
      </c>
      <c r="G6" s="100" t="s">
        <v>6</v>
      </c>
    </row>
    <row r="7" spans="1:7" ht="15.75" customHeight="1" x14ac:dyDescent="0.2">
      <c r="A7" s="101"/>
      <c r="B7" s="102"/>
      <c r="C7" s="103"/>
      <c r="D7" s="102"/>
      <c r="E7" s="104"/>
      <c r="F7" s="105"/>
      <c r="G7" s="116"/>
    </row>
    <row r="8" spans="1:7" ht="15.75" customHeight="1" x14ac:dyDescent="0.2">
      <c r="A8" s="101">
        <v>4</v>
      </c>
      <c r="B8" s="102"/>
      <c r="C8" s="107" t="s">
        <v>436</v>
      </c>
      <c r="D8" s="102"/>
      <c r="E8" s="105"/>
      <c r="F8" s="105"/>
      <c r="G8" s="105"/>
    </row>
    <row r="9" spans="1:7" ht="15.75" customHeight="1" x14ac:dyDescent="0.2">
      <c r="A9" s="101"/>
      <c r="B9" s="102"/>
      <c r="C9" s="103"/>
      <c r="D9" s="102"/>
      <c r="E9" s="105"/>
      <c r="F9" s="105"/>
      <c r="G9" s="105"/>
    </row>
    <row r="10" spans="1:7" ht="21" customHeight="1" x14ac:dyDescent="0.2">
      <c r="A10" s="101" t="s">
        <v>525</v>
      </c>
      <c r="B10" s="102"/>
      <c r="C10" s="103" t="s">
        <v>532</v>
      </c>
      <c r="D10" s="102" t="s">
        <v>437</v>
      </c>
      <c r="E10" s="105">
        <v>1</v>
      </c>
      <c r="F10" s="105">
        <v>175000</v>
      </c>
      <c r="G10" s="105">
        <f>IF(OR(AND(E10="Prov",F10="Sum"),(F10="PC Sum")),". . . . . . . . .00",IF(ISERR(E10*F10),"",IF(E10*F10=0,"",ROUND(E10*F10,2))))</f>
        <v>175000</v>
      </c>
    </row>
    <row r="11" spans="1:7" ht="15.75" customHeight="1" x14ac:dyDescent="0.2">
      <c r="A11" s="101"/>
      <c r="B11" s="102"/>
      <c r="C11" s="114"/>
      <c r="D11" s="102"/>
      <c r="E11" s="105"/>
      <c r="F11" s="105"/>
      <c r="G11" s="105"/>
    </row>
    <row r="12" spans="1:7" ht="24.75" customHeight="1" x14ac:dyDescent="0.2">
      <c r="A12" s="101" t="s">
        <v>524</v>
      </c>
      <c r="B12" s="102"/>
      <c r="C12" s="114" t="s">
        <v>531</v>
      </c>
      <c r="D12" s="102" t="s">
        <v>136</v>
      </c>
      <c r="E12" s="105">
        <f>SUM(G10:G11)</f>
        <v>175000</v>
      </c>
      <c r="F12" s="109"/>
      <c r="G12" s="105"/>
    </row>
    <row r="13" spans="1:7" ht="15.75" customHeight="1" x14ac:dyDescent="0.2">
      <c r="A13" s="101"/>
      <c r="B13" s="103"/>
      <c r="C13" s="114"/>
      <c r="D13" s="102"/>
      <c r="E13" s="105"/>
      <c r="F13" s="105"/>
      <c r="G13" s="105"/>
    </row>
    <row r="14" spans="1:7" ht="15.75" customHeight="1" x14ac:dyDescent="0.2">
      <c r="A14" s="101" t="s">
        <v>533</v>
      </c>
      <c r="B14" s="102"/>
      <c r="C14" s="108" t="s">
        <v>534</v>
      </c>
      <c r="D14" s="115" t="s">
        <v>535</v>
      </c>
      <c r="E14" s="105">
        <v>1</v>
      </c>
      <c r="F14" s="105">
        <v>7500</v>
      </c>
      <c r="G14" s="105">
        <f>E14*F14</f>
        <v>7500</v>
      </c>
    </row>
    <row r="15" spans="1:7" ht="15.75" customHeight="1" x14ac:dyDescent="0.2">
      <c r="A15" s="101"/>
      <c r="B15" s="102"/>
      <c r="C15" s="108"/>
      <c r="D15" s="115"/>
      <c r="E15" s="115"/>
      <c r="F15" s="115"/>
      <c r="G15" s="115"/>
    </row>
    <row r="16" spans="1:7" ht="15.75" customHeight="1" x14ac:dyDescent="0.2">
      <c r="A16" s="101"/>
      <c r="B16" s="102"/>
      <c r="C16" s="114"/>
      <c r="D16" s="102"/>
      <c r="E16" s="105"/>
      <c r="F16" s="105"/>
      <c r="G16" s="105"/>
    </row>
    <row r="17" spans="1:7" ht="15.75" customHeight="1" x14ac:dyDescent="0.2">
      <c r="A17" s="101"/>
      <c r="B17" s="102"/>
      <c r="C17" s="103"/>
      <c r="D17" s="102"/>
      <c r="E17" s="105"/>
      <c r="F17" s="105"/>
      <c r="G17" s="105"/>
    </row>
    <row r="18" spans="1:7" ht="15.75" customHeight="1" x14ac:dyDescent="0.2">
      <c r="A18" s="101"/>
      <c r="B18" s="102"/>
      <c r="C18" s="103"/>
      <c r="D18" s="102"/>
      <c r="E18" s="105"/>
      <c r="F18" s="105"/>
      <c r="G18" s="105"/>
    </row>
    <row r="19" spans="1:7" ht="15.75" customHeight="1" x14ac:dyDescent="0.2">
      <c r="A19" s="101"/>
      <c r="B19" s="102"/>
      <c r="C19" s="103"/>
      <c r="D19" s="102"/>
      <c r="E19" s="105"/>
      <c r="F19" s="105"/>
      <c r="G19" s="105"/>
    </row>
    <row r="20" spans="1:7" ht="15.75" customHeight="1" x14ac:dyDescent="0.2">
      <c r="A20" s="101"/>
      <c r="B20" s="102"/>
      <c r="C20" s="103"/>
      <c r="D20" s="102"/>
      <c r="E20" s="105"/>
      <c r="F20" s="105"/>
      <c r="G20" s="105"/>
    </row>
    <row r="21" spans="1:7" ht="15.75" customHeight="1" x14ac:dyDescent="0.2">
      <c r="A21" s="101"/>
      <c r="B21" s="102"/>
      <c r="C21" s="103"/>
      <c r="D21" s="102"/>
      <c r="E21" s="105"/>
      <c r="F21" s="105"/>
      <c r="G21" s="105"/>
    </row>
    <row r="22" spans="1:7" ht="15.75" customHeight="1" x14ac:dyDescent="0.2">
      <c r="A22" s="101"/>
      <c r="B22" s="102"/>
      <c r="C22" s="103"/>
      <c r="D22" s="102"/>
      <c r="E22" s="105"/>
      <c r="F22" s="105"/>
      <c r="G22" s="105"/>
    </row>
    <row r="23" spans="1:7" ht="15.75" customHeight="1" x14ac:dyDescent="0.2">
      <c r="A23" s="101"/>
      <c r="B23" s="102"/>
      <c r="C23" s="103"/>
      <c r="D23" s="102"/>
      <c r="E23" s="105"/>
      <c r="F23" s="105"/>
      <c r="G23" s="105"/>
    </row>
    <row r="24" spans="1:7" ht="15.75" customHeight="1" x14ac:dyDescent="0.2">
      <c r="A24" s="101"/>
      <c r="B24" s="102"/>
      <c r="C24" s="103"/>
      <c r="D24" s="102"/>
      <c r="E24" s="105"/>
      <c r="F24" s="105"/>
      <c r="G24" s="105"/>
    </row>
    <row r="25" spans="1:7" ht="15.75" customHeight="1" x14ac:dyDescent="0.2">
      <c r="A25" s="101"/>
      <c r="B25" s="102"/>
      <c r="C25" s="103"/>
      <c r="D25" s="102"/>
      <c r="E25" s="105"/>
      <c r="F25" s="105"/>
      <c r="G25" s="105"/>
    </row>
    <row r="26" spans="1:7" ht="15.75" customHeight="1" x14ac:dyDescent="0.2">
      <c r="A26" s="101"/>
      <c r="B26" s="102"/>
      <c r="C26" s="103"/>
      <c r="D26" s="102"/>
      <c r="E26" s="105"/>
      <c r="F26" s="105"/>
      <c r="G26" s="105"/>
    </row>
    <row r="27" spans="1:7" ht="15.75" customHeight="1" x14ac:dyDescent="0.2">
      <c r="A27" s="101"/>
      <c r="B27" s="102"/>
      <c r="C27" s="103"/>
      <c r="D27" s="102"/>
      <c r="E27" s="105"/>
      <c r="F27" s="105"/>
      <c r="G27" s="105"/>
    </row>
    <row r="28" spans="1:7" ht="15.75" customHeight="1" x14ac:dyDescent="0.2">
      <c r="A28" s="101"/>
      <c r="B28" s="102"/>
      <c r="C28" s="103"/>
      <c r="D28" s="102"/>
      <c r="E28" s="105"/>
      <c r="F28" s="105"/>
      <c r="G28" s="105"/>
    </row>
    <row r="29" spans="1:7" ht="15.75" customHeight="1" x14ac:dyDescent="0.2">
      <c r="A29" s="101"/>
      <c r="B29" s="102"/>
      <c r="C29" s="103"/>
      <c r="D29" s="102"/>
      <c r="E29" s="105"/>
      <c r="F29" s="105"/>
      <c r="G29" s="105"/>
    </row>
    <row r="30" spans="1:7" ht="15.75" customHeight="1" x14ac:dyDescent="0.2">
      <c r="A30" s="101"/>
      <c r="B30" s="102"/>
      <c r="C30" s="103"/>
      <c r="D30" s="102"/>
      <c r="E30" s="105"/>
      <c r="F30" s="105"/>
      <c r="G30" s="105"/>
    </row>
    <row r="31" spans="1:7" ht="15.75" customHeight="1" x14ac:dyDescent="0.2">
      <c r="A31" s="101"/>
      <c r="B31" s="102"/>
      <c r="C31" s="103"/>
      <c r="D31" s="102"/>
      <c r="E31" s="105"/>
      <c r="F31" s="105"/>
      <c r="G31" s="105"/>
    </row>
    <row r="32" spans="1:7" ht="15.75" customHeight="1" x14ac:dyDescent="0.2">
      <c r="A32" s="101"/>
      <c r="B32" s="102"/>
      <c r="C32" s="103"/>
      <c r="D32" s="102"/>
      <c r="E32" s="105"/>
      <c r="F32" s="105"/>
      <c r="G32" s="105"/>
    </row>
    <row r="33" spans="1:7" ht="15.75" customHeight="1" x14ac:dyDescent="0.2">
      <c r="A33" s="101"/>
      <c r="B33" s="102"/>
      <c r="C33" s="103"/>
      <c r="D33" s="102"/>
      <c r="E33" s="105"/>
      <c r="F33" s="105"/>
      <c r="G33" s="106"/>
    </row>
    <row r="34" spans="1:7" ht="15.75" customHeight="1" x14ac:dyDescent="0.2">
      <c r="A34" s="101"/>
      <c r="B34" s="102"/>
      <c r="C34" s="103"/>
      <c r="D34" s="102"/>
      <c r="E34" s="105"/>
      <c r="F34" s="105"/>
      <c r="G34" s="106"/>
    </row>
    <row r="35" spans="1:7" ht="15.75" customHeight="1" x14ac:dyDescent="0.2">
      <c r="A35" s="101"/>
      <c r="B35" s="102"/>
      <c r="C35" s="103"/>
      <c r="D35" s="102"/>
      <c r="E35" s="105"/>
      <c r="F35" s="105"/>
      <c r="G35" s="106"/>
    </row>
    <row r="36" spans="1:7" ht="15.75" customHeight="1" x14ac:dyDescent="0.2">
      <c r="A36" s="101"/>
      <c r="B36" s="102"/>
      <c r="C36" s="103"/>
      <c r="D36" s="102"/>
      <c r="E36" s="105"/>
      <c r="F36" s="105"/>
      <c r="G36" s="106"/>
    </row>
    <row r="37" spans="1:7" ht="15.75" customHeight="1" x14ac:dyDescent="0.2">
      <c r="A37" s="101"/>
      <c r="B37" s="102"/>
      <c r="C37" s="103"/>
      <c r="D37" s="102"/>
      <c r="E37" s="105"/>
      <c r="F37" s="105"/>
      <c r="G37" s="106"/>
    </row>
    <row r="38" spans="1:7" ht="15.75" customHeight="1" x14ac:dyDescent="0.2">
      <c r="A38" s="101"/>
      <c r="B38" s="102"/>
      <c r="C38" s="103"/>
      <c r="D38" s="102"/>
      <c r="E38" s="105"/>
      <c r="F38" s="105"/>
      <c r="G38" s="106"/>
    </row>
    <row r="39" spans="1:7" ht="15.75" customHeight="1" x14ac:dyDescent="0.2">
      <c r="A39" s="101"/>
      <c r="B39" s="102"/>
      <c r="C39" s="103"/>
      <c r="D39" s="102"/>
      <c r="E39" s="105"/>
      <c r="F39" s="105"/>
      <c r="G39" s="106"/>
    </row>
    <row r="40" spans="1:7" ht="15.75" customHeight="1" x14ac:dyDescent="0.2">
      <c r="A40" s="101"/>
      <c r="B40" s="102"/>
      <c r="C40" s="103"/>
      <c r="D40" s="102"/>
      <c r="E40" s="105"/>
      <c r="F40" s="105"/>
      <c r="G40" s="106"/>
    </row>
    <row r="41" spans="1:7" ht="15.75" customHeight="1" x14ac:dyDescent="0.2">
      <c r="A41" s="101"/>
      <c r="B41" s="102"/>
      <c r="C41" s="103"/>
      <c r="D41" s="102"/>
      <c r="E41" s="105"/>
      <c r="F41" s="105"/>
      <c r="G41" s="106"/>
    </row>
    <row r="42" spans="1:7" ht="15.75" customHeight="1" x14ac:dyDescent="0.2">
      <c r="A42" s="101"/>
      <c r="B42" s="102"/>
      <c r="C42" s="103"/>
      <c r="D42" s="102"/>
      <c r="E42" s="105"/>
      <c r="F42" s="105"/>
      <c r="G42" s="106"/>
    </row>
    <row r="43" spans="1:7" x14ac:dyDescent="0.2">
      <c r="A43" s="199" t="s">
        <v>438</v>
      </c>
      <c r="B43" s="200"/>
      <c r="C43" s="200"/>
      <c r="D43" s="200"/>
      <c r="E43" s="200"/>
      <c r="F43" s="201"/>
      <c r="G43" s="100"/>
    </row>
  </sheetData>
  <mergeCells count="4">
    <mergeCell ref="A43:F43"/>
    <mergeCell ref="A3:C3"/>
    <mergeCell ref="A4:C4"/>
    <mergeCell ref="A2:C2"/>
  </mergeCells>
  <pageMargins left="0.7" right="0.7" top="0.75" bottom="0.75" header="0.3" footer="0.3"/>
  <pageSetup paperSize="9" orientation="portrait" r:id="rId1"/>
  <headerFooter>
    <oddHeader>&amp;LDr J.S.Moroka Municipality Bloedfonein 10ML Reservoir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C1" workbookViewId="0">
      <selection activeCell="H17" sqref="H17"/>
    </sheetView>
  </sheetViews>
  <sheetFormatPr defaultRowHeight="12.75" x14ac:dyDescent="0.2"/>
  <cols>
    <col min="2" max="2" width="13.28515625" customWidth="1"/>
    <col min="3" max="3" width="36.28515625" customWidth="1"/>
    <col min="4" max="4" width="31.28515625" customWidth="1"/>
    <col min="5" max="5" width="12.85546875" bestFit="1" customWidth="1"/>
    <col min="6" max="6" width="10.5703125" bestFit="1" customWidth="1"/>
    <col min="7" max="7" width="11.28515625" bestFit="1" customWidth="1"/>
    <col min="8" max="8" width="45.7109375" customWidth="1"/>
    <col min="9" max="9" width="26.28515625" customWidth="1"/>
  </cols>
  <sheetData>
    <row r="1" spans="1:9" x14ac:dyDescent="0.2">
      <c r="A1" s="224" t="s">
        <v>321</v>
      </c>
      <c r="B1" s="225"/>
      <c r="C1" s="225"/>
      <c r="D1" s="226"/>
    </row>
    <row r="2" spans="1:9" ht="13.5" thickBot="1" x14ac:dyDescent="0.25">
      <c r="A2" s="227"/>
      <c r="B2" s="228"/>
      <c r="C2" s="228"/>
      <c r="D2" s="229"/>
      <c r="E2" s="110"/>
    </row>
    <row r="3" spans="1:9" s="63" customFormat="1" ht="27.75" customHeight="1" x14ac:dyDescent="0.2">
      <c r="A3" s="240" t="s">
        <v>453</v>
      </c>
      <c r="B3" s="242" t="s">
        <v>452</v>
      </c>
      <c r="C3" s="243"/>
      <c r="D3" s="246" t="s">
        <v>443</v>
      </c>
      <c r="E3" s="111"/>
    </row>
    <row r="4" spans="1:9" s="63" customFormat="1" ht="12.75" customHeight="1" x14ac:dyDescent="0.2">
      <c r="A4" s="241"/>
      <c r="B4" s="244"/>
      <c r="C4" s="245"/>
      <c r="D4" s="247"/>
      <c r="E4" s="111"/>
      <c r="G4" s="185"/>
      <c r="H4" s="185"/>
      <c r="I4" s="185"/>
    </row>
    <row r="5" spans="1:9" ht="15" x14ac:dyDescent="0.25">
      <c r="A5" s="220">
        <v>1</v>
      </c>
      <c r="B5" s="211" t="s">
        <v>446</v>
      </c>
      <c r="C5" s="213"/>
      <c r="D5" s="209"/>
      <c r="E5" s="110"/>
      <c r="G5" s="124"/>
      <c r="H5" s="125"/>
      <c r="I5" s="125"/>
    </row>
    <row r="6" spans="1:9" x14ac:dyDescent="0.2">
      <c r="A6" s="221"/>
      <c r="B6" s="217"/>
      <c r="C6" s="219"/>
      <c r="D6" s="210"/>
      <c r="E6" s="110"/>
      <c r="F6" s="64"/>
      <c r="G6" s="121"/>
      <c r="H6" s="122"/>
      <c r="I6" s="123"/>
    </row>
    <row r="7" spans="1:9" x14ac:dyDescent="0.2">
      <c r="A7" s="220">
        <v>2</v>
      </c>
      <c r="B7" s="211" t="s">
        <v>520</v>
      </c>
      <c r="C7" s="213"/>
      <c r="D7" s="209"/>
      <c r="E7" s="110"/>
      <c r="G7" s="121"/>
      <c r="H7" s="186"/>
      <c r="I7" s="123"/>
    </row>
    <row r="8" spans="1:9" x14ac:dyDescent="0.2">
      <c r="A8" s="221"/>
      <c r="B8" s="217"/>
      <c r="C8" s="219"/>
      <c r="D8" s="210"/>
      <c r="E8" s="110"/>
      <c r="G8" s="121"/>
      <c r="H8" s="122"/>
      <c r="I8" s="123"/>
    </row>
    <row r="9" spans="1:9" ht="24.75" customHeight="1" x14ac:dyDescent="0.2">
      <c r="A9" s="14">
        <v>3</v>
      </c>
      <c r="B9" s="222" t="s">
        <v>509</v>
      </c>
      <c r="C9" s="223"/>
      <c r="D9" s="131"/>
      <c r="E9" s="110"/>
      <c r="G9" s="121"/>
      <c r="H9" s="122"/>
      <c r="I9" s="123"/>
    </row>
    <row r="10" spans="1:9" x14ac:dyDescent="0.2">
      <c r="A10" s="220">
        <v>4</v>
      </c>
      <c r="B10" s="211" t="s">
        <v>445</v>
      </c>
      <c r="C10" s="213"/>
      <c r="D10" s="209"/>
      <c r="E10" s="110"/>
      <c r="G10" s="121"/>
      <c r="H10" s="122"/>
      <c r="I10" s="123"/>
    </row>
    <row r="11" spans="1:9" x14ac:dyDescent="0.2">
      <c r="A11" s="221"/>
      <c r="B11" s="217"/>
      <c r="C11" s="219"/>
      <c r="D11" s="210"/>
      <c r="E11" s="110"/>
      <c r="G11" s="121"/>
      <c r="H11" s="186"/>
      <c r="I11" s="123"/>
    </row>
    <row r="12" spans="1:9" x14ac:dyDescent="0.2">
      <c r="A12" s="220">
        <v>5</v>
      </c>
      <c r="B12" s="211" t="s">
        <v>436</v>
      </c>
      <c r="C12" s="213"/>
      <c r="D12" s="209"/>
      <c r="E12" s="110"/>
      <c r="G12" s="121"/>
      <c r="H12" s="186"/>
      <c r="I12" s="123"/>
    </row>
    <row r="13" spans="1:9" x14ac:dyDescent="0.2">
      <c r="A13" s="221"/>
      <c r="B13" s="217"/>
      <c r="C13" s="219"/>
      <c r="D13" s="210"/>
      <c r="E13" s="110"/>
      <c r="G13" s="121"/>
      <c r="H13" s="186"/>
      <c r="I13" s="123"/>
    </row>
    <row r="14" spans="1:9" x14ac:dyDescent="0.2">
      <c r="A14" s="203" t="s">
        <v>448</v>
      </c>
      <c r="B14" s="204"/>
      <c r="C14" s="205"/>
      <c r="D14" s="209"/>
      <c r="E14" s="36"/>
      <c r="G14" s="121"/>
      <c r="H14" s="122"/>
      <c r="I14" s="123"/>
    </row>
    <row r="15" spans="1:9" x14ac:dyDescent="0.2">
      <c r="A15" s="206"/>
      <c r="B15" s="207"/>
      <c r="C15" s="208"/>
      <c r="D15" s="210"/>
      <c r="E15" s="130"/>
      <c r="G15" s="121"/>
      <c r="H15" s="186"/>
      <c r="I15" s="123"/>
    </row>
    <row r="16" spans="1:9" x14ac:dyDescent="0.2">
      <c r="A16" s="211" t="s">
        <v>444</v>
      </c>
      <c r="B16" s="212"/>
      <c r="C16" s="213"/>
      <c r="D16" s="209"/>
      <c r="E16" s="36"/>
      <c r="G16" s="121"/>
      <c r="H16" s="186"/>
      <c r="I16" s="123"/>
    </row>
    <row r="17" spans="1:9" x14ac:dyDescent="0.2">
      <c r="A17" s="214"/>
      <c r="B17" s="215"/>
      <c r="C17" s="216"/>
      <c r="D17" s="239"/>
      <c r="E17" s="53"/>
      <c r="G17" s="163"/>
      <c r="H17" s="164"/>
      <c r="I17" s="165"/>
    </row>
    <row r="18" spans="1:9" x14ac:dyDescent="0.2">
      <c r="A18" s="217"/>
      <c r="B18" s="218"/>
      <c r="C18" s="219"/>
      <c r="D18" s="210"/>
      <c r="E18" s="112"/>
      <c r="G18" s="163"/>
      <c r="H18" s="164"/>
      <c r="I18" s="165"/>
    </row>
    <row r="19" spans="1:9" x14ac:dyDescent="0.2">
      <c r="A19" s="203" t="s">
        <v>448</v>
      </c>
      <c r="B19" s="204"/>
      <c r="C19" s="205"/>
      <c r="D19" s="209"/>
      <c r="E19" s="113"/>
      <c r="G19" s="121"/>
      <c r="H19" s="122"/>
      <c r="I19" s="123" t="s">
        <v>425</v>
      </c>
    </row>
    <row r="20" spans="1:9" ht="15" x14ac:dyDescent="0.25">
      <c r="A20" s="248"/>
      <c r="B20" s="249"/>
      <c r="C20" s="250"/>
      <c r="D20" s="239"/>
      <c r="E20" s="69"/>
      <c r="G20" s="124"/>
      <c r="H20" s="125"/>
      <c r="I20" s="126"/>
    </row>
    <row r="21" spans="1:9" x14ac:dyDescent="0.2">
      <c r="A21" s="206"/>
      <c r="B21" s="207"/>
      <c r="C21" s="208"/>
      <c r="D21" s="210"/>
      <c r="E21" s="65"/>
      <c r="F21" s="75"/>
      <c r="H21" s="179"/>
    </row>
    <row r="22" spans="1:9" ht="14.25" x14ac:dyDescent="0.2">
      <c r="A22" s="211" t="s">
        <v>477</v>
      </c>
      <c r="B22" s="212"/>
      <c r="C22" s="213"/>
      <c r="D22" s="209"/>
      <c r="E22" s="69"/>
      <c r="H22" s="178"/>
      <c r="I22" s="161"/>
    </row>
    <row r="23" spans="1:9" ht="14.25" x14ac:dyDescent="0.2">
      <c r="A23" s="217"/>
      <c r="B23" s="218"/>
      <c r="C23" s="219"/>
      <c r="D23" s="210"/>
      <c r="E23" s="65"/>
      <c r="H23" s="178"/>
    </row>
    <row r="24" spans="1:9" x14ac:dyDescent="0.2">
      <c r="A24" s="230" t="s">
        <v>447</v>
      </c>
      <c r="B24" s="231"/>
      <c r="C24" s="232"/>
      <c r="D24" s="209"/>
      <c r="E24" s="65"/>
      <c r="H24" s="179"/>
    </row>
    <row r="25" spans="1:9" x14ac:dyDescent="0.2">
      <c r="A25" s="233"/>
      <c r="B25" s="234"/>
      <c r="C25" s="235"/>
      <c r="D25" s="239"/>
      <c r="E25" s="70"/>
      <c r="F25" s="156"/>
      <c r="H25" s="179"/>
    </row>
    <row r="26" spans="1:9" x14ac:dyDescent="0.2">
      <c r="A26" s="236"/>
      <c r="B26" s="237"/>
      <c r="C26" s="238"/>
      <c r="D26" s="210"/>
      <c r="E26" s="65"/>
      <c r="H26" s="160"/>
    </row>
    <row r="27" spans="1:9" x14ac:dyDescent="0.2">
      <c r="A27" s="175"/>
      <c r="B27" s="169"/>
      <c r="C27" s="169"/>
      <c r="D27" s="170"/>
      <c r="E27" s="127"/>
      <c r="G27" s="33"/>
      <c r="H27" s="32"/>
    </row>
    <row r="28" spans="1:9" x14ac:dyDescent="0.2">
      <c r="A28" s="176"/>
      <c r="B28" s="171" t="s">
        <v>476</v>
      </c>
      <c r="C28" s="171"/>
      <c r="D28" s="172"/>
      <c r="E28" s="128"/>
      <c r="G28" s="33"/>
    </row>
    <row r="29" spans="1:9" x14ac:dyDescent="0.2">
      <c r="A29" s="177"/>
      <c r="B29" s="173"/>
      <c r="C29" s="173"/>
      <c r="D29" s="174"/>
      <c r="E29" s="129"/>
      <c r="G29" s="33">
        <f>G28/1.1</f>
        <v>0</v>
      </c>
    </row>
    <row r="30" spans="1:9" x14ac:dyDescent="0.2">
      <c r="A30" s="66"/>
      <c r="B30" s="66"/>
      <c r="C30" s="66"/>
      <c r="D30" s="67"/>
      <c r="E30" s="68"/>
    </row>
    <row r="31" spans="1:9" x14ac:dyDescent="0.2">
      <c r="A31" s="36"/>
      <c r="B31" s="36"/>
      <c r="C31" s="36"/>
      <c r="D31" s="36"/>
      <c r="E31" s="110"/>
    </row>
  </sheetData>
  <mergeCells count="27">
    <mergeCell ref="A1:D2"/>
    <mergeCell ref="A24:C26"/>
    <mergeCell ref="D24:D26"/>
    <mergeCell ref="A3:A4"/>
    <mergeCell ref="B3:C4"/>
    <mergeCell ref="D3:D4"/>
    <mergeCell ref="D16:D18"/>
    <mergeCell ref="A19:C21"/>
    <mergeCell ref="D19:D21"/>
    <mergeCell ref="A22:C23"/>
    <mergeCell ref="D22:D23"/>
    <mergeCell ref="B5:C6"/>
    <mergeCell ref="A5:A6"/>
    <mergeCell ref="D5:D6"/>
    <mergeCell ref="B7:C8"/>
    <mergeCell ref="D7:D8"/>
    <mergeCell ref="A14:C15"/>
    <mergeCell ref="D14:D15"/>
    <mergeCell ref="A16:C18"/>
    <mergeCell ref="A7:A8"/>
    <mergeCell ref="A10:A11"/>
    <mergeCell ref="B10:C11"/>
    <mergeCell ref="D10:D11"/>
    <mergeCell ref="A12:A13"/>
    <mergeCell ref="B12:C13"/>
    <mergeCell ref="D12:D13"/>
    <mergeCell ref="B9:C9"/>
  </mergeCells>
  <phoneticPr fontId="0" type="noConversion"/>
  <pageMargins left="0.75" right="0.75" top="1" bottom="1" header="0.5" footer="0.5"/>
  <pageSetup firstPageNumber="60" orientation="portrait" useFirstPageNumber="1" r:id="rId1"/>
  <headerFooter alignWithMargins="0">
    <oddHeader>&amp;L&amp;8Dr J.S Moroka Municipality: Bloedfontein 10ML  Reservoir &amp;R&amp;8Tender  No.: xx/yy</oddHeader>
    <oddFooter>&amp;L&amp;8Contract
Part C2: Pricing Data&amp;R&amp;8C2.2
Bill of Quantities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P&amp;G</vt:lpstr>
      <vt:lpstr>Earthworks &amp; Struct Concrete</vt:lpstr>
      <vt:lpstr>Access Roads</vt:lpstr>
      <vt:lpstr>Pipework</vt:lpstr>
      <vt:lpstr>Structured Training</vt:lpstr>
      <vt:lpstr>Summary</vt:lpstr>
      <vt:lpstr>'Earthworks &amp; Struct Concrete'!Print_Area</vt:lpstr>
      <vt:lpstr>'P&amp;G'!Print_Area</vt:lpstr>
      <vt:lpstr>Pipework!Print_Area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Uys</dc:creator>
  <cp:lastModifiedBy>Seageng Letsholo</cp:lastModifiedBy>
  <cp:lastPrinted>2016-01-16T17:25:00Z</cp:lastPrinted>
  <dcterms:created xsi:type="dcterms:W3CDTF">2008-04-25T14:24:08Z</dcterms:created>
  <dcterms:modified xsi:type="dcterms:W3CDTF">2021-04-19T09:49:14Z</dcterms:modified>
</cp:coreProperties>
</file>