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masilobopape/Documents/ownCloud/Lazwi Engineering/Projects/LE-069-2011 - Upgrading of Mogwase Sewer Treatment Plant/Document/Final Document/Bills of Quantities for Tender_017:MKLM:2023:"/>
    </mc:Choice>
  </mc:AlternateContent>
  <xr:revisionPtr revIDLastSave="0" documentId="13_ncr:1_{2F0EE5AB-7330-1643-8169-26F9C56E1D0C}" xr6:coauthVersionLast="45" xr6:coauthVersionMax="47" xr10:uidLastSave="{00000000-0000-0000-0000-000000000000}"/>
  <bookViews>
    <workbookView xWindow="0" yWindow="460" windowWidth="28800" windowHeight="16460" tabRatio="821" xr2:uid="{3C8B8BE9-46D3-443A-A304-5786FC8B5812}"/>
  </bookViews>
  <sheets>
    <sheet name="P&amp;G " sheetId="43" r:id="rId1"/>
    <sheet name="Dayworks" sheetId="20" r:id="rId2"/>
    <sheet name="Inlet works" sheetId="56" r:id="rId3"/>
    <sheet name="BNR" sheetId="44" r:id="rId4"/>
    <sheet name="Secondary Settling Tank" sheetId="24" r:id="rId5"/>
    <sheet name="RAS" sheetId="45" r:id="rId6"/>
    <sheet name="Sludge PONDS" sheetId="25" r:id="rId7"/>
    <sheet name="Chlorine Building" sheetId="57" r:id="rId8"/>
    <sheet name="Wash Water Pumps" sheetId="58" r:id="rId9"/>
    <sheet name="Mechanical Works" sheetId="59" r:id="rId10"/>
    <sheet name="Electrical Works" sheetId="49" r:id="rId11"/>
    <sheet name="Summary Page Original" sheetId="51" r:id="rId12"/>
  </sheets>
  <externalReferences>
    <externalReference r:id="rId13"/>
    <externalReference r:id="rId14"/>
    <externalReference r:id="rId15"/>
    <externalReference r:id="rId16"/>
  </externalReferences>
  <definedNames>
    <definedName name="_789" localSheetId="7">[1]SVRREG!#REF!</definedName>
    <definedName name="_789" localSheetId="9">[1]SVRREG!#REF!</definedName>
    <definedName name="_789" localSheetId="8">[1]SVRREG!#REF!</definedName>
    <definedName name="_789">[1]SVRREG!#REF!</definedName>
    <definedName name="a" localSheetId="3">[2]SVRREG!#REF!</definedName>
    <definedName name="a" localSheetId="2">[2]SVRREG!#REF!</definedName>
    <definedName name="a" localSheetId="0">[2]SVRREG!#REF!</definedName>
    <definedName name="a" localSheetId="5">[2]SVRREG!#REF!</definedName>
    <definedName name="a" localSheetId="8">[2]SVRREG!#REF!</definedName>
    <definedName name="a">[2]SVRREG!#REF!</definedName>
    <definedName name="asa" localSheetId="3">[1]SVRREG!#REF!</definedName>
    <definedName name="asa" localSheetId="2">[1]SVRREG!#REF!</definedName>
    <definedName name="asa" localSheetId="0">[1]SVRREG!#REF!</definedName>
    <definedName name="asa" localSheetId="5">[1]SVRREG!#REF!</definedName>
    <definedName name="asa" localSheetId="8">[1]SVRREG!#REF!</definedName>
    <definedName name="asa">[1]SVRREG!#REF!</definedName>
    <definedName name="base" localSheetId="3">[3]SVRREG!#REF!</definedName>
    <definedName name="base" localSheetId="2">[3]SVRREG!#REF!</definedName>
    <definedName name="base" localSheetId="0">[3]SVRREG!#REF!</definedName>
    <definedName name="base" localSheetId="5">[3]SVRREG!#REF!</definedName>
    <definedName name="base" localSheetId="8">[3]SVRREG!#REF!</definedName>
    <definedName name="base">[3]SVRREG!#REF!</definedName>
    <definedName name="CEClassification" localSheetId="3">#REF!</definedName>
    <definedName name="CEClassification" localSheetId="2">#REF!</definedName>
    <definedName name="CEClassification" localSheetId="0">#REF!</definedName>
    <definedName name="CEClassification" localSheetId="5">#REF!</definedName>
    <definedName name="CEClassification" localSheetId="8">#REF!</definedName>
    <definedName name="CEClassification">#REF!</definedName>
    <definedName name="formation" localSheetId="3">[2]SVRREG!#REF!</definedName>
    <definedName name="formation" localSheetId="2">[2]SVRREG!#REF!</definedName>
    <definedName name="formation" localSheetId="0">[2]SVRREG!#REF!</definedName>
    <definedName name="formation" localSheetId="5">[2]SVRREG!#REF!</definedName>
    <definedName name="formation" localSheetId="8">[2]SVRREG!#REF!</definedName>
    <definedName name="formation">[2]SVRREG!#REF!</definedName>
    <definedName name="HTML_CodePage" hidden="1">1252</definedName>
    <definedName name="HTML_Control" localSheetId="3" hidden="1">{"'S Summ'!$B$2:$L$73","'S Summ'!$G$76"}</definedName>
    <definedName name="HTML_Control" localSheetId="7" hidden="1">{"'S Summ'!$B$2:$L$73","'S Summ'!$G$76"}</definedName>
    <definedName name="HTML_Control" localSheetId="2" hidden="1">{"'S Summ'!$B$2:$L$73","'S Summ'!$G$76"}</definedName>
    <definedName name="HTML_Control" localSheetId="9" hidden="1">{"'S Summ'!$B$2:$L$73","'S Summ'!$G$76"}</definedName>
    <definedName name="HTML_Control" localSheetId="0" hidden="1">{"'S Summ'!$B$2:$L$73","'S Summ'!$G$76"}</definedName>
    <definedName name="HTML_Control" localSheetId="5" hidden="1">{"'S Summ'!$B$2:$L$73","'S Summ'!$G$76"}</definedName>
    <definedName name="HTML_Control" localSheetId="8" hidden="1">{"'S Summ'!$B$2:$L$73","'S Summ'!$G$76"}</definedName>
    <definedName name="HTML_Control" hidden="1">{"'S Summ'!$B$2:$L$73","'S Summ'!$G$76"}</definedName>
    <definedName name="HTML_Description" hidden="1">""</definedName>
    <definedName name="HTML_Email" hidden="1">""</definedName>
    <definedName name="HTML_Header" hidden="1">"S Summ"</definedName>
    <definedName name="HTML_LastUpdate" hidden="1">"28-Sep-99"</definedName>
    <definedName name="HTML_LineAfter" hidden="1">FALSE</definedName>
    <definedName name="HTML_LineBefore" hidden="1">FALSE</definedName>
    <definedName name="HTML_Name" hidden="1">"WINDOWS"</definedName>
    <definedName name="HTML_OBDlg2" hidden="1">TRUE</definedName>
    <definedName name="HTML_OBDlg4" hidden="1">TRUE</definedName>
    <definedName name="HTML_OS" hidden="1">0</definedName>
    <definedName name="HTML_PathFile" hidden="1">"C:\FC BOSSERT\MyHTML.htm"</definedName>
    <definedName name="HTML_Title" hidden="1">"1-Sept 99"</definedName>
    <definedName name="ii">#REF!</definedName>
    <definedName name="j">[2]SVRREG!#REF!</definedName>
    <definedName name="ListArea">#REF!</definedName>
    <definedName name="ListAreas">'[4]Document Lists'!$C$13:$C$218</definedName>
    <definedName name="ListElement">#REF!</definedName>
    <definedName name="ListElements">'[4]Document Lists'!$E$13:$E$216</definedName>
    <definedName name="_xlnm.Print_Area" localSheetId="3">BNR!$A$1:$G$200</definedName>
    <definedName name="_xlnm.Print_Area" localSheetId="7">'Chlorine Building'!$A$1:$G$40</definedName>
    <definedName name="_xlnm.Print_Area" localSheetId="10">'Electrical Works'!$A$1:$G$785</definedName>
    <definedName name="_xlnm.Print_Area" localSheetId="2">'Inlet works'!$A$1:$G$53</definedName>
    <definedName name="_xlnm.Print_Area" localSheetId="9">'Mechanical Works'!$A$1:$G$156</definedName>
    <definedName name="_xlnm.Print_Area" localSheetId="0">'P&amp;G '!$A$1:$G$83</definedName>
    <definedName name="_xlnm.Print_Area" localSheetId="5">RAS!$A$1:$G$90</definedName>
    <definedName name="_xlnm.Print_Area" localSheetId="6">'Sludge PONDS'!$A$1:$G$16</definedName>
    <definedName name="_xlnm.Print_Area" localSheetId="11">'Summary Page Original'!$A$1:$C$24</definedName>
    <definedName name="_xlnm.Print_Area" localSheetId="8">'Wash Water Pumps'!$A$1:$G$138</definedName>
    <definedName name="_xlnm.Print_Area">#N/A</definedName>
    <definedName name="PRINT_AREA_MI">#N/A</definedName>
    <definedName name="_xlnm.Print_Titles">[2]SVRREG!#REF!</definedName>
    <definedName name="PRINT_TITLES_MI" localSheetId="3">[1]SVRREG!#REF!</definedName>
    <definedName name="PRINT_TITLES_MI" localSheetId="2">[1]SVRREG!#REF!</definedName>
    <definedName name="PRINT_TITLES_MI" localSheetId="5">[1]SVRREG!#REF!</definedName>
    <definedName name="PRINT_TITLES_MI" localSheetId="8">[1]SVRREG!#REF!</definedName>
    <definedName name="PRINT_TITLES_MI">[1]SVRREG!#REF!</definedName>
    <definedName name="SIClassification">'[4]Document Lists'!$G$13:$G$216</definedName>
    <definedName name="Test" localSheetId="3" hidden="1">{"'S Summ'!$B$2:$L$73","'S Summ'!$G$76"}</definedName>
    <definedName name="Test" localSheetId="7" hidden="1">{"'S Summ'!$B$2:$L$73","'S Summ'!$G$76"}</definedName>
    <definedName name="Test" localSheetId="2" hidden="1">{"'S Summ'!$B$2:$L$73","'S Summ'!$G$76"}</definedName>
    <definedName name="Test" localSheetId="9" hidden="1">{"'S Summ'!$B$2:$L$73","'S Summ'!$G$76"}</definedName>
    <definedName name="Test" localSheetId="0" hidden="1">{"'S Summ'!$B$2:$L$73","'S Summ'!$G$76"}</definedName>
    <definedName name="Test" localSheetId="5" hidden="1">{"'S Summ'!$B$2:$L$73","'S Summ'!$G$76"}</definedName>
    <definedName name="Test" localSheetId="8" hidden="1">{"'S Summ'!$B$2:$L$73","'S Summ'!$G$76"}</definedName>
    <definedName name="Test" hidden="1">{"'S Summ'!$B$2:$L$73","'S Summ'!$G$76"}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49" l="1"/>
  <c r="G3" i="59"/>
  <c r="G3" i="58"/>
  <c r="G3" i="57"/>
  <c r="G3" i="25"/>
  <c r="G3" i="45"/>
  <c r="G3" i="24"/>
  <c r="G3" i="44"/>
  <c r="G3" i="56"/>
  <c r="G1" i="56"/>
  <c r="G3" i="20"/>
  <c r="G1" i="20"/>
  <c r="G3" i="43"/>
  <c r="G1" i="43"/>
  <c r="E34" i="43" l="1"/>
  <c r="E11" i="24" l="1"/>
  <c r="E9" i="24"/>
  <c r="E10" i="24"/>
  <c r="E16" i="24"/>
  <c r="E14" i="24"/>
  <c r="E12"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tc={8E0D7D42-0177-47AF-91C5-7452B2BEF296}</author>
  </authors>
  <commentList>
    <comment ref="C15" authorId="0" shapeId="0" xr:uid="{8E0D7D42-0177-47AF-91C5-7452B2BEF296}">
      <text>
        <t>[Threaded comment]
Your version of Excel allows you to read this threaded comment; however, any edits to it will get removed if the file is opened in a newer version of Excel. Learn more: https://go.microsoft.com/fwlink/?linkid=870924
Comment:
    CHECK WITH DANIEL ON THE LAYERWORKS</t>
      </text>
    </comment>
  </commentList>
</comments>
</file>

<file path=xl/sharedStrings.xml><?xml version="1.0" encoding="utf-8"?>
<sst xmlns="http://schemas.openxmlformats.org/spreadsheetml/2006/main" count="3167" uniqueCount="1549">
  <si>
    <t>8.3.1</t>
  </si>
  <si>
    <t>Sum</t>
  </si>
  <si>
    <t>No</t>
  </si>
  <si>
    <t>8.2.1</t>
  </si>
  <si>
    <t>m</t>
  </si>
  <si>
    <t>8.3.3</t>
  </si>
  <si>
    <t>1.1.1</t>
  </si>
  <si>
    <t>1.1.2</t>
  </si>
  <si>
    <t>1.1.3</t>
  </si>
  <si>
    <t>1.1.4</t>
  </si>
  <si>
    <t>8.3.4</t>
  </si>
  <si>
    <t>2.1</t>
  </si>
  <si>
    <t>8.4.1</t>
  </si>
  <si>
    <t>2.2</t>
  </si>
  <si>
    <t>2.2.1</t>
  </si>
  <si>
    <t>2.2.2</t>
  </si>
  <si>
    <t>2.3</t>
  </si>
  <si>
    <t>8.4.4</t>
  </si>
  <si>
    <t>%</t>
  </si>
  <si>
    <t>hr</t>
  </si>
  <si>
    <t>1.2.1</t>
  </si>
  <si>
    <t>1.2.2</t>
  </si>
  <si>
    <t>1.2.3</t>
  </si>
  <si>
    <t>1.2.4</t>
  </si>
  <si>
    <t>1.2.5</t>
  </si>
  <si>
    <t>1.2.6</t>
  </si>
  <si>
    <t>1.2.9</t>
  </si>
  <si>
    <t>SECTION</t>
  </si>
  <si>
    <t>SECTION 1: PRELIMINARY AND GENERAL</t>
  </si>
  <si>
    <t>R</t>
  </si>
  <si>
    <t>Contractor's initial obligations in respect of the Occupational Health and Safety Act and Construction Regulations</t>
  </si>
  <si>
    <t>Submission of the Health and Safety File</t>
  </si>
  <si>
    <t>Submission of the Environmental Management Plan</t>
  </si>
  <si>
    <t>1.1.5</t>
  </si>
  <si>
    <t>1.1.6</t>
  </si>
  <si>
    <t>b) Facilities for Contractor</t>
  </si>
  <si>
    <t>1.1.7</t>
  </si>
  <si>
    <t>1.1.8</t>
  </si>
  <si>
    <t>1.1.9</t>
  </si>
  <si>
    <t>1.1.10</t>
  </si>
  <si>
    <t>1.1.11</t>
  </si>
  <si>
    <t>1.1.12</t>
  </si>
  <si>
    <t>1.1.13</t>
  </si>
  <si>
    <t>1.1.14</t>
  </si>
  <si>
    <t>1.1.15</t>
  </si>
  <si>
    <t>TIME-RELATED ITEMS</t>
  </si>
  <si>
    <t>Contractual Requirements</t>
  </si>
  <si>
    <t xml:space="preserve"> Sum</t>
  </si>
  <si>
    <t>Remuneration of the Community Liaison Officer</t>
  </si>
  <si>
    <t>Month</t>
  </si>
  <si>
    <t/>
  </si>
  <si>
    <t>Compliance with the specified environmental requirements</t>
  </si>
  <si>
    <t>1.2.21</t>
  </si>
  <si>
    <t>Provision of Security Personnel</t>
  </si>
  <si>
    <t>Provision of full-time construction safety officer</t>
  </si>
  <si>
    <t>b) Facilities for Contractor for duration of construction, except where otherwise stated</t>
  </si>
  <si>
    <t>1.2.10</t>
  </si>
  <si>
    <t>1.2.11</t>
  </si>
  <si>
    <t>1.2.12</t>
  </si>
  <si>
    <t>1.2.13</t>
  </si>
  <si>
    <t>1.2.14</t>
  </si>
  <si>
    <t>1.2.15</t>
  </si>
  <si>
    <t>1.2.16</t>
  </si>
  <si>
    <t>1.2.17</t>
  </si>
  <si>
    <t>1.2.18</t>
  </si>
  <si>
    <t>a)Acceptance testing of material and workmanship called for by the Engineer at a nominated laboratory</t>
  </si>
  <si>
    <t>8.8.3</t>
  </si>
  <si>
    <t xml:space="preserve"> TOTAL CARRIED TO SUMMARY</t>
  </si>
  <si>
    <t>Description</t>
  </si>
  <si>
    <t>Unit</t>
  </si>
  <si>
    <t>Quantity</t>
  </si>
  <si>
    <t>Rate</t>
  </si>
  <si>
    <t xml:space="preserve">Amount
</t>
  </si>
  <si>
    <t>PSA 8.7</t>
  </si>
  <si>
    <t>PSA 8.7, SABS
1200 A and AB</t>
  </si>
  <si>
    <t>Labour</t>
  </si>
  <si>
    <t>2.1.1</t>
  </si>
  <si>
    <t>Foreman</t>
  </si>
  <si>
    <t>2.1.2</t>
  </si>
  <si>
    <t>Steel Fixer</t>
  </si>
  <si>
    <t>2.1.3</t>
  </si>
  <si>
    <t>Concretor</t>
  </si>
  <si>
    <t>2.1.4</t>
  </si>
  <si>
    <t>Chargehand</t>
  </si>
  <si>
    <t>2.1.5</t>
  </si>
  <si>
    <t>Artisan (Welder, Plumber, etc)</t>
  </si>
  <si>
    <t>2.1.6</t>
  </si>
  <si>
    <t>Pipe layer</t>
  </si>
  <si>
    <t>2.1.7</t>
  </si>
  <si>
    <t>Semi Skilled Labourer</t>
  </si>
  <si>
    <t>2.1.8</t>
  </si>
  <si>
    <t>Unskilled Labour</t>
  </si>
  <si>
    <t>2.1.9</t>
  </si>
  <si>
    <t>Security guard</t>
  </si>
  <si>
    <t>Materials</t>
  </si>
  <si>
    <t xml:space="preserve">Allow for Materials </t>
  </si>
  <si>
    <t xml:space="preserve">Overheads, charges and profit on item 2.2.1 </t>
  </si>
  <si>
    <t>Plant (rates include establishments)</t>
  </si>
  <si>
    <t>2.3.1</t>
  </si>
  <si>
    <t>Front-end Loader, approx. flywheel power 145 kW</t>
  </si>
  <si>
    <t>2.3.2</t>
  </si>
  <si>
    <t>Back acting excavator, approx. flywheel power 100 kW</t>
  </si>
  <si>
    <t>2.3.3</t>
  </si>
  <si>
    <t>Hand vibrating compactor, static mass</t>
  </si>
  <si>
    <t>2.3.4</t>
  </si>
  <si>
    <t>Mobile Crane, 5 tonne at 3m radius</t>
  </si>
  <si>
    <t>2.3.5</t>
  </si>
  <si>
    <t>2.3.6</t>
  </si>
  <si>
    <t>Poker vibrator</t>
  </si>
  <si>
    <t>2.3.7</t>
  </si>
  <si>
    <t>2.3.8</t>
  </si>
  <si>
    <t>2.3.9</t>
  </si>
  <si>
    <t>2.3.10</t>
  </si>
  <si>
    <t>2.3.11</t>
  </si>
  <si>
    <t>Flat bed, 7 tonne capacity</t>
  </si>
  <si>
    <t>2.3.12</t>
  </si>
  <si>
    <t>Flat bed, 5 tonne capacity</t>
  </si>
  <si>
    <t>2.3.13</t>
  </si>
  <si>
    <t>1 tonne LDV</t>
  </si>
  <si>
    <t>TOTAL CARRIED FORWARD TO SUMMARY</t>
  </si>
  <si>
    <t>SECTION 2: DAYWORKS</t>
  </si>
  <si>
    <t>STRUCTURAL STEELWORK</t>
  </si>
  <si>
    <t>m²</t>
  </si>
  <si>
    <t>8.2.4</t>
  </si>
  <si>
    <t>Reclear surfaces (provisional) (where ordered by Engineer)</t>
  </si>
  <si>
    <t xml:space="preserve"> m²</t>
  </si>
  <si>
    <t>No.</t>
  </si>
  <si>
    <t>8.2.9</t>
  </si>
  <si>
    <t>SITE CLEARANCE</t>
  </si>
  <si>
    <r>
      <t>m</t>
    </r>
    <r>
      <rPr>
        <vertAlign val="superscript"/>
        <sz val="10"/>
        <rFont val="Arial"/>
        <family val="2"/>
      </rPr>
      <t>3</t>
    </r>
  </si>
  <si>
    <t>MISCELLANEOUS</t>
  </si>
  <si>
    <t>BUILDING WORK</t>
  </si>
  <si>
    <t>Doors and windows (including frames and glass)</t>
  </si>
  <si>
    <t>Floor joints</t>
  </si>
  <si>
    <t>Remove any existing joint sealant to form a level surface between adjoining slabs</t>
  </si>
  <si>
    <t>Grind the concrete on each side of the joint to a smooth level surface.</t>
  </si>
  <si>
    <t>Apply a 150mm wide flexible modified polyolefin waterproofing bandage to joints and fix in place with approved thixotropic epoxy adhesive with at least 5 MPa one day bond strength. As per manufacturer's specifications.</t>
  </si>
  <si>
    <t>Wall</t>
  </si>
  <si>
    <t xml:space="preserve">Coat wall with penetrating concrete protective treatment </t>
  </si>
  <si>
    <t>Coat vertical cracks with styrene/butadiene copolymer latex suitable for use on concrete surfaces including neccesary surface treatment as per manufacturer's specification. 30mm total width. As per manufacturer's specifications.</t>
  </si>
  <si>
    <t>Remove existing wall joint sealant .</t>
  </si>
  <si>
    <t>Apply a 150mm wide flexible modified polyolefin waterproofing bandage to wall joints and fix in place with approved thixotropic epoxy adhesive with at least 5 MPa one day bond strength. As per manufacturer's specifications.</t>
  </si>
  <si>
    <t>SECTION 5: SECONDARY SETTLING TANK</t>
  </si>
  <si>
    <t>EARTHWORKS</t>
  </si>
  <si>
    <t>High pressure wash (water jet) the interior walls, bottom and launder of the Secondary Settling Tank</t>
  </si>
  <si>
    <t>Drain the wastewater from the Settling tank and discharge it into the existing oxidation ponds</t>
  </si>
  <si>
    <t>Clean and remove all settled grit, sand and organic matter at the bottom of the Secondary Settling Tank</t>
  </si>
  <si>
    <t>Over (m)         Up to and incl (m)</t>
  </si>
  <si>
    <t>a)</t>
  </si>
  <si>
    <t>Services that intersect a trench</t>
  </si>
  <si>
    <t>b)</t>
  </si>
  <si>
    <t>Services that adjoin a trench</t>
  </si>
  <si>
    <t>m³</t>
  </si>
  <si>
    <t>8.3.1.2</t>
  </si>
  <si>
    <t>Remove topsoil to nominal depth of 150mm to stockpile and maintain</t>
  </si>
  <si>
    <t>8.3.2</t>
  </si>
  <si>
    <t>a) Excavate in all materials for the subsoil water drainage and hydrostatic pressure management to a depth not exceeding 4.5m and stockpile on site for use later</t>
  </si>
  <si>
    <t>b) Extra over item above for hard rock excavation</t>
  </si>
  <si>
    <t>PSLB 8.2.6</t>
  </si>
  <si>
    <t>1200 HA</t>
  </si>
  <si>
    <t>STRUCTURAL STEELWORK AND OTHER METAL WORK</t>
  </si>
  <si>
    <t>Cart materials and debris removed from the Settling Tank and dispose within the Wastewater Treatment works site</t>
  </si>
  <si>
    <t>Clean and remove all material and debris within the narrow inlet channel width not exceeding 500 mm and 700 mm deep</t>
  </si>
  <si>
    <t>Remove all the sand and gravel in the sludge drying beds and disposed of at the local domestic waste landfill</t>
  </si>
  <si>
    <t>Refurbish all the existing mild steel handstop at the inlet of the sludge drying beds</t>
  </si>
  <si>
    <t>SECTION 8: CHLORINE BUILDING</t>
  </si>
  <si>
    <t>CONCRETE</t>
  </si>
  <si>
    <t>JOINTS</t>
  </si>
  <si>
    <t>REINFORCEMENT</t>
  </si>
  <si>
    <t>8.2.8</t>
  </si>
  <si>
    <t>Unformed Surface Finishes</t>
  </si>
  <si>
    <t>Steel-floated finish to:</t>
  </si>
  <si>
    <t>8.2.2</t>
  </si>
  <si>
    <t>8.2.5</t>
  </si>
  <si>
    <t>Narrow widths (up to 300 mm)</t>
  </si>
  <si>
    <t xml:space="preserve">Smooth, vertical, plane to: </t>
  </si>
  <si>
    <t>Casting of pipes/specials into concrete for:</t>
  </si>
  <si>
    <t xml:space="preserve">Cable sleeves through walls </t>
  </si>
  <si>
    <t>t</t>
  </si>
  <si>
    <t>Strength Concrete Grade 30 MPa/19 mm to:</t>
  </si>
  <si>
    <t xml:space="preserve">Wood-floated finish to: </t>
  </si>
  <si>
    <t>Top of surface beds</t>
  </si>
  <si>
    <t>Expansion joints:</t>
  </si>
  <si>
    <t>STRUCTURAL STEELWORK (SUNDRY</t>
  </si>
  <si>
    <t xml:space="preserve">SPEC </t>
  </si>
  <si>
    <t>8.</t>
  </si>
  <si>
    <t>DOCUMENTATION</t>
  </si>
  <si>
    <t>Provision of Operation Manuals</t>
  </si>
  <si>
    <t>Provision of Record Drawings</t>
  </si>
  <si>
    <t>INLET WORKS EQUIPMENT</t>
  </si>
  <si>
    <t>SECONDARY SETTLING TANK</t>
  </si>
  <si>
    <t>Refurbish, service and maintain the electric motor and issue maintenance certificate</t>
  </si>
  <si>
    <t>Remove and replace the existing scum skimmer and sludge scrapers with new equipment</t>
  </si>
  <si>
    <t>Remove and replace the existing scum baffles with new scum baffles (304 SS)</t>
  </si>
  <si>
    <t>Provision of Maintenance Manuals</t>
  </si>
  <si>
    <t>Provision of Process Controllers Training Manuals</t>
  </si>
  <si>
    <t>SECTION 10: MECHANICAL AND ELECTRICAL</t>
  </si>
  <si>
    <t>SECTION 11: ELECTRICAL</t>
  </si>
  <si>
    <t>Item Ref No.</t>
  </si>
  <si>
    <t>Payment
Refers SANS</t>
  </si>
  <si>
    <t>CARRIED FORWARD</t>
  </si>
  <si>
    <t>BROUGHT FORWARD</t>
  </si>
  <si>
    <t xml:space="preserve"> 1200 C</t>
  </si>
  <si>
    <t>9.1.1</t>
  </si>
  <si>
    <t>ha</t>
  </si>
  <si>
    <t>9.1.2</t>
  </si>
  <si>
    <t>9.1.3</t>
  </si>
  <si>
    <t>9.1.4</t>
  </si>
  <si>
    <t>t.km</t>
  </si>
  <si>
    <t>9.2.1</t>
  </si>
  <si>
    <t>9.2.2</t>
  </si>
  <si>
    <t>9.2.3</t>
  </si>
  <si>
    <t>9.2.4</t>
  </si>
  <si>
    <t>9.2.5</t>
  </si>
  <si>
    <t>8.3.5</t>
  </si>
  <si>
    <t>8.3.6</t>
  </si>
  <si>
    <t>8.3.7</t>
  </si>
  <si>
    <t>9.3.1</t>
  </si>
  <si>
    <t>9.4.1</t>
  </si>
  <si>
    <t>9.4.2</t>
  </si>
  <si>
    <t>8.3.8</t>
  </si>
  <si>
    <t>9.5.1</t>
  </si>
  <si>
    <t>9.5.2</t>
  </si>
  <si>
    <t>8.2.3</t>
  </si>
  <si>
    <t>9.6.1</t>
  </si>
  <si>
    <t>9.7.1</t>
  </si>
  <si>
    <t>9.8.1</t>
  </si>
  <si>
    <t>CONCRETE (STRUCTURAL)</t>
  </si>
  <si>
    <t>High tensile Steel with diameters rangining from 8mm up to 32 mm</t>
  </si>
  <si>
    <t>slab</t>
  </si>
  <si>
    <t xml:space="preserve">1200 G </t>
  </si>
  <si>
    <t>FORMWORK</t>
  </si>
  <si>
    <t>1200 D</t>
  </si>
  <si>
    <t>Bulk excavations</t>
  </si>
  <si>
    <t>a) i) Excavate in all materials, compact formation and use material for embankment or backfill or dispose, as ordered :</t>
  </si>
  <si>
    <t xml:space="preserve">   i) 150mm G5 natural material compacted to 95% Mod AASHTO for laying inside the pond</t>
  </si>
  <si>
    <t xml:space="preserve">   ii) 150mm G7 or better natural material compacted to 93% Mod AASHTO for laying inside the pond</t>
  </si>
  <si>
    <t>1200 L</t>
  </si>
  <si>
    <t>1200 LB</t>
  </si>
  <si>
    <t>8.3</t>
  </si>
  <si>
    <t>8.4.2</t>
  </si>
  <si>
    <t>PSG 8.9.1</t>
  </si>
  <si>
    <t>Plinth</t>
  </si>
  <si>
    <t>High-tensile Welded Mesh type:Ref 395 in standard sheets to surface beds and ramp</t>
  </si>
  <si>
    <t>Top of plinth</t>
  </si>
  <si>
    <t>12 mm thick joint filler, vertical along edge of surface bed, raked out for a depth of  20 mm and sealed with approved polyurethane sealant</t>
  </si>
  <si>
    <t>1200 DB</t>
  </si>
  <si>
    <t>8.3.2.a</t>
  </si>
  <si>
    <t xml:space="preserve">           Exceeding     but      Not Exceeding </t>
  </si>
  <si>
    <t>8.3.2.b</t>
  </si>
  <si>
    <t xml:space="preserve">     .01) Intermediate excavation </t>
  </si>
  <si>
    <t>8.3.2 c</t>
  </si>
  <si>
    <t>Excavate and dispose of unsuitable material from trench bottom (Provisional)</t>
  </si>
  <si>
    <t xml:space="preserve">Excavation ancillaries </t>
  </si>
  <si>
    <t>8.3.3.1</t>
  </si>
  <si>
    <t>Make up deficiency in backfill material (Provisional )</t>
  </si>
  <si>
    <t xml:space="preserve">            .01)  From other necessary excavations on site</t>
  </si>
  <si>
    <t xml:space="preserve">            .02)  by importation from  commercial</t>
  </si>
  <si>
    <t xml:space="preserve">     a) Shore trench opposite structures or services</t>
  </si>
  <si>
    <t>Existing serives that intersect or adjoin  a pipe trench</t>
  </si>
  <si>
    <t xml:space="preserve">Bedding </t>
  </si>
  <si>
    <t>Supply only of bedding by Importation from Commercial Source</t>
  </si>
  <si>
    <t>MEDIUM- PRESSURE PIPELINES</t>
  </si>
  <si>
    <t>Pipe specials</t>
  </si>
  <si>
    <t>Valves</t>
  </si>
  <si>
    <t>Extra-over Items 1.4 for supplying, laying and bedding of valves:</t>
  </si>
  <si>
    <t xml:space="preserve">a) Supply handle, lay and bed pipes on flexible pipe bedding complete with coupling, testing and disinfecting </t>
  </si>
  <si>
    <t>Strength Concrete Grade 25 MPa/19 mm to:</t>
  </si>
  <si>
    <t>100ND Mild steel straight pipe with flanges on both ends, all flanges to sans 1123, table 1000/3</t>
  </si>
  <si>
    <t>Channel</t>
  </si>
  <si>
    <t>Extra-over Items (from 1.4.1 to 1.4.2) for supplying, laying and bedding of specials PVC-u bends Class 16 complete with couplings for:</t>
  </si>
  <si>
    <r>
      <t>90</t>
    </r>
    <r>
      <rPr>
        <vertAlign val="superscript"/>
        <sz val="9"/>
        <rFont val="Arial"/>
        <family val="2"/>
      </rPr>
      <t>o</t>
    </r>
    <r>
      <rPr>
        <sz val="9"/>
        <rFont val="Arial"/>
        <family val="2"/>
      </rPr>
      <t xml:space="preserve"> </t>
    </r>
  </si>
  <si>
    <t>914x2438mm Steel Transformer door and frame, Type H, including brass ironmongery and locks as per design specification</t>
  </si>
  <si>
    <t>2200x3840mm Steel Transformer door and frame, Type YV, including brass ironmongery and locks as per design specification</t>
  </si>
  <si>
    <t>1500mm wide x 730mm high bronze anodised aluminium frame and smart glass as per design specification</t>
  </si>
  <si>
    <t>500mm wide x 730mm high bronze anodised aluminium frame and smart glass as per design specification</t>
  </si>
  <si>
    <t>1200mm wide x 960mm high bronze anodised aluminium frame and clear safety glass</t>
  </si>
  <si>
    <t>b) Extra over items 8.3.2a) above for:</t>
  </si>
  <si>
    <t xml:space="preserve">     i) Intermediate materials</t>
  </si>
  <si>
    <t xml:space="preserve">     ii) Hard rock materials</t>
  </si>
  <si>
    <t xml:space="preserve"> 8.3.4</t>
  </si>
  <si>
    <t>Importing of materials</t>
  </si>
  <si>
    <t xml:space="preserve">   i) 150mm G7 or better natural material compacted to 93% Mod AASHTO for laying inside the pond</t>
  </si>
  <si>
    <t xml:space="preserve">Clear and grub  </t>
  </si>
  <si>
    <t xml:space="preserve">Demolish and remove structure, buildings and dismantle steelwork etc. </t>
  </si>
  <si>
    <t>8.2.10</t>
  </si>
  <si>
    <t>Remove Topsoil to Nominal Depth 150 mm (or other Stated Depth), Stockpile,and Maintain</t>
  </si>
  <si>
    <r>
      <t>m</t>
    </r>
    <r>
      <rPr>
        <vertAlign val="superscript"/>
        <sz val="9"/>
        <rFont val="Arial"/>
        <family val="2"/>
      </rPr>
      <t>2</t>
    </r>
  </si>
  <si>
    <t xml:space="preserve"> 8.3.8.2</t>
  </si>
  <si>
    <t>Dealing with services that are at risk because of the construction of earthworks (Provisional)</t>
  </si>
  <si>
    <t>P/Sum</t>
  </si>
  <si>
    <t>Everyway  or  similar  hose  reel  complete  with  30m  plastic  hose,  chromium  plated stopcock, shut-off nozzle and wall bracket</t>
  </si>
  <si>
    <t>4,5kg Dry chemical fire extinguisher</t>
  </si>
  <si>
    <r>
      <rPr>
        <b/>
        <u/>
        <sz val="10"/>
        <rFont val="Arial"/>
        <family val="2"/>
      </rPr>
      <t>FIRE APPLIANCES ETC</t>
    </r>
  </si>
  <si>
    <t>1</t>
  </si>
  <si>
    <t>FIXED-CHARGE ITEMS</t>
  </si>
  <si>
    <t>PSA 8.12</t>
  </si>
  <si>
    <t>PSA 8.13</t>
  </si>
  <si>
    <t>Establish Facilities on the Site :</t>
  </si>
  <si>
    <t>a) Facilities for Engineer (SABS 1200 AB)</t>
  </si>
  <si>
    <t>Furnished Office</t>
  </si>
  <si>
    <t>Nameboards</t>
  </si>
  <si>
    <t>PSA 8.4.2.2</t>
  </si>
  <si>
    <t>Offices and storage sheds</t>
  </si>
  <si>
    <t>Ablution and latrine facilities</t>
  </si>
  <si>
    <t>Tools and equipment</t>
  </si>
  <si>
    <t>Water supplies, electric power and communications</t>
  </si>
  <si>
    <t>Dealing with water (Subclause 5.5)</t>
  </si>
  <si>
    <t>Access (Subclause 5.8)</t>
  </si>
  <si>
    <t>Plant</t>
  </si>
  <si>
    <t>Other fixed-charge obligations</t>
  </si>
  <si>
    <t>Remove Engineer's and Contractor's Site establishment on completion</t>
  </si>
  <si>
    <t>8.4</t>
  </si>
  <si>
    <t>Operate and maintain facilities on the Site:</t>
  </si>
  <si>
    <t>8.4.2.1</t>
  </si>
  <si>
    <t>a) Facilities for Engineer for duration of construction (SABS 1200 AB)</t>
  </si>
  <si>
    <t>PSAB 3.2</t>
  </si>
  <si>
    <t>PSAB 3.1</t>
  </si>
  <si>
    <t>8.4.2.2</t>
  </si>
  <si>
    <t>8.4.3</t>
  </si>
  <si>
    <t>Supervision</t>
  </si>
  <si>
    <t>Company and head office overhead costs</t>
  </si>
  <si>
    <t>8.4.5</t>
  </si>
  <si>
    <t>Other time-related obligations personnel</t>
  </si>
  <si>
    <t>PSA 8.5</t>
  </si>
  <si>
    <t>Prov Sum</t>
  </si>
  <si>
    <t>c) Permanent Signage on Site</t>
  </si>
  <si>
    <t>TEMPORARY WORKS</t>
  </si>
  <si>
    <t>TRAINING</t>
  </si>
  <si>
    <t>Supervision charges and assistance and relocating services (powerline) by Service Authorities</t>
  </si>
  <si>
    <t>PSum</t>
  </si>
  <si>
    <t>1200 A</t>
  </si>
  <si>
    <t>PAYMENTS TO SERVICE AUTHORITIES</t>
  </si>
  <si>
    <r>
      <t>Compressor, 10.3 m</t>
    </r>
    <r>
      <rPr>
        <vertAlign val="superscript"/>
        <sz val="10"/>
        <rFont val="Arial"/>
        <family val="2"/>
      </rPr>
      <t>3</t>
    </r>
    <r>
      <rPr>
        <sz val="10"/>
        <rFont val="Arial"/>
        <family val="2"/>
      </rPr>
      <t>/min including tools and hoses</t>
    </r>
  </si>
  <si>
    <r>
      <t>Concrete Mixer 0.3 m</t>
    </r>
    <r>
      <rPr>
        <vertAlign val="superscript"/>
        <sz val="10"/>
        <rFont val="Arial"/>
        <family val="2"/>
      </rPr>
      <t>3</t>
    </r>
    <r>
      <rPr>
        <sz val="10"/>
        <rFont val="Arial"/>
        <family val="2"/>
      </rPr>
      <t xml:space="preserve"> dry mix capacity</t>
    </r>
  </si>
  <si>
    <r>
      <t>40m</t>
    </r>
    <r>
      <rPr>
        <vertAlign val="superscript"/>
        <sz val="10"/>
        <rFont val="Arial"/>
        <family val="2"/>
      </rPr>
      <t>3</t>
    </r>
    <r>
      <rPr>
        <sz val="10"/>
        <rFont val="Arial"/>
        <family val="2"/>
      </rPr>
      <t>/hour Water Pump including layflat hoses</t>
    </r>
  </si>
  <si>
    <r>
      <t>Tipper, 10 m</t>
    </r>
    <r>
      <rPr>
        <vertAlign val="superscript"/>
        <sz val="10"/>
        <rFont val="Arial"/>
        <family val="2"/>
      </rPr>
      <t>3</t>
    </r>
    <r>
      <rPr>
        <sz val="10"/>
        <rFont val="Arial"/>
        <family val="2"/>
      </rPr>
      <t xml:space="preserve"> capacity</t>
    </r>
  </si>
  <si>
    <r>
      <t>Tipper, 5 m</t>
    </r>
    <r>
      <rPr>
        <vertAlign val="superscript"/>
        <sz val="10"/>
        <rFont val="Arial"/>
        <family val="2"/>
      </rPr>
      <t>3</t>
    </r>
    <r>
      <rPr>
        <sz val="10"/>
        <rFont val="Arial"/>
        <family val="2"/>
      </rPr>
      <t xml:space="preserve"> capacity</t>
    </r>
  </si>
  <si>
    <t>1200 C</t>
  </si>
  <si>
    <t xml:space="preserve">a) Extra-over for importation of materials from commercial sources </t>
  </si>
  <si>
    <t>PIPEWORK</t>
  </si>
  <si>
    <r>
      <t>m</t>
    </r>
    <r>
      <rPr>
        <vertAlign val="superscript"/>
        <sz val="9"/>
        <rFont val="Arial"/>
        <family val="2"/>
      </rPr>
      <t>3</t>
    </r>
  </si>
  <si>
    <r>
      <t>m</t>
    </r>
    <r>
      <rPr>
        <vertAlign val="superscript"/>
        <sz val="10"/>
        <color indexed="8"/>
        <rFont val="Arial"/>
        <family val="2"/>
      </rPr>
      <t>2</t>
    </r>
  </si>
  <si>
    <t>1.1</t>
  </si>
  <si>
    <t>1.2</t>
  </si>
  <si>
    <t>1.2.19</t>
  </si>
  <si>
    <t>1.2.20</t>
  </si>
  <si>
    <t>1.2.26</t>
  </si>
  <si>
    <t>1.2.27</t>
  </si>
  <si>
    <t>1.2.28</t>
  </si>
  <si>
    <t>1.2.29</t>
  </si>
  <si>
    <t>7.1.2</t>
  </si>
  <si>
    <t>7.2.2</t>
  </si>
  <si>
    <t>8.1.1</t>
  </si>
  <si>
    <t>8.1.3</t>
  </si>
  <si>
    <t>8.2.6</t>
  </si>
  <si>
    <t>9.3.2</t>
  </si>
  <si>
    <t>9.3.3</t>
  </si>
  <si>
    <t>9.3.4</t>
  </si>
  <si>
    <t>9.3.5</t>
  </si>
  <si>
    <t>9.5.3</t>
  </si>
  <si>
    <t>9.5.4</t>
  </si>
  <si>
    <t>9.9.1</t>
  </si>
  <si>
    <t>9.9.2</t>
  </si>
  <si>
    <t>9.9.3</t>
  </si>
  <si>
    <t>9.9.4</t>
  </si>
  <si>
    <t>PRELIMINARY AND GENERAL</t>
  </si>
  <si>
    <t>DAYWORKS</t>
  </si>
  <si>
    <t>INLET WORKS AND INLET BUILDINGS</t>
  </si>
  <si>
    <t>CHLORINE BUILDING</t>
  </si>
  <si>
    <t>DESCRIPTION
 ENGINEER'S COST ESTIMATE</t>
  </si>
  <si>
    <t>AMOUNT (R)</t>
  </si>
  <si>
    <t>ADD CONTINGENCIES (10%)</t>
  </si>
  <si>
    <t>ALLOWANCE FOR VAT  15.0%</t>
  </si>
  <si>
    <t>TOTAL TENDER SUM</t>
  </si>
  <si>
    <t>Grating</t>
  </si>
  <si>
    <t>9.10.1</t>
  </si>
  <si>
    <t>38x38mm square mesh pattern, 38mm Deep open grid anti-slip grey coloured fibre glass grating, complete with the fixing components</t>
  </si>
  <si>
    <t>Miscellaneous</t>
  </si>
  <si>
    <t>Supply and install 300 x 300 mm metal Mandatory, Warning and Safety signs around the inlet works, in accordance with SANS 1186 (Part 1 of 4)</t>
  </si>
  <si>
    <t>Survival workplace First Aid Kit</t>
  </si>
  <si>
    <t>Amount</t>
  </si>
  <si>
    <t>sum</t>
  </si>
  <si>
    <t>Existing services</t>
  </si>
  <si>
    <t>8.3.8.1</t>
  </si>
  <si>
    <t>8.3.9</t>
  </si>
  <si>
    <t>8.3.10</t>
  </si>
  <si>
    <t>no</t>
  </si>
  <si>
    <t>Earthworks</t>
  </si>
  <si>
    <t>Excavate in all materials for trenches, backfill and compact to 93% Mod AASHTO Density, including disposal of surplus and unsuitable material as directed for :</t>
  </si>
  <si>
    <t>Pipes up to 600mm dia for the following depths:</t>
  </si>
  <si>
    <t xml:space="preserve">     .01)   1.0 m                           2.0 m</t>
  </si>
  <si>
    <r>
      <t xml:space="preserve">Extra-over item </t>
    </r>
    <r>
      <rPr>
        <sz val="9"/>
        <rFont val="Arial"/>
        <family val="2"/>
      </rPr>
      <t>(from 1.2.1 to 1.2.2)</t>
    </r>
    <r>
      <rPr>
        <sz val="9"/>
        <color indexed="8"/>
        <rFont val="Arial"/>
        <family val="2"/>
      </rPr>
      <t xml:space="preserve"> above for:</t>
    </r>
  </si>
  <si>
    <t xml:space="preserve">     .02) Hard rock excavation </t>
  </si>
  <si>
    <t xml:space="preserve">     b) Temproray works</t>
  </si>
  <si>
    <t xml:space="preserve">   i) 150mm G7 or better natural material compacted to 93% Mod AASHTO </t>
  </si>
  <si>
    <t xml:space="preserve">   i) 150mm G5 or better natural material compacted to 93% Mod AASHTO </t>
  </si>
  <si>
    <t>CONCRETE (STRUCTURAL) - Chamber</t>
  </si>
  <si>
    <t>4.3.1</t>
  </si>
  <si>
    <t>4.3.2</t>
  </si>
  <si>
    <t>walls</t>
  </si>
  <si>
    <t>4.3.4</t>
  </si>
  <si>
    <t>4.3.5</t>
  </si>
  <si>
    <t>4.3.6</t>
  </si>
  <si>
    <t>4.4.1</t>
  </si>
  <si>
    <t>4.5.1</t>
  </si>
  <si>
    <t>4.5.2</t>
  </si>
  <si>
    <t xml:space="preserve">cover </t>
  </si>
  <si>
    <t>4.5.3</t>
  </si>
  <si>
    <t>4.5.4</t>
  </si>
  <si>
    <t>4.5.5</t>
  </si>
  <si>
    <t>4.5.6</t>
  </si>
  <si>
    <t>4.6.1</t>
  </si>
  <si>
    <t>Slab</t>
  </si>
  <si>
    <t>Cart materials and debris and dump at the disposal site provided by the contractor(Provisional)</t>
  </si>
  <si>
    <t>4.8.1</t>
  </si>
  <si>
    <t>Clear and grub</t>
  </si>
  <si>
    <t>4.9.1</t>
  </si>
  <si>
    <t>4.10.0</t>
  </si>
  <si>
    <t>4.10.1</t>
  </si>
  <si>
    <t>4.10.2</t>
  </si>
  <si>
    <t>4.10.3</t>
  </si>
  <si>
    <t>4.10.4</t>
  </si>
  <si>
    <t>4.10.5</t>
  </si>
  <si>
    <t>4.11.1</t>
  </si>
  <si>
    <t>4.11.2</t>
  </si>
  <si>
    <t>Item Ref</t>
  </si>
  <si>
    <t>Qty</t>
  </si>
  <si>
    <t>SECTION 4: BNR</t>
  </si>
  <si>
    <t xml:space="preserve">SITE CLEARANCE </t>
  </si>
  <si>
    <t>4.1.1</t>
  </si>
  <si>
    <r>
      <t>m</t>
    </r>
    <r>
      <rPr>
        <vertAlign val="superscript"/>
        <sz val="9"/>
        <color theme="1"/>
        <rFont val="Arial"/>
        <family val="2"/>
      </rPr>
      <t>2</t>
    </r>
  </si>
  <si>
    <t>4.1.2</t>
  </si>
  <si>
    <t>PSC 8.2.1.1</t>
  </si>
  <si>
    <t>Drain the wastewater from the existing earation tank and discharge it into the existing pond and by pass the the aeration tank for the duration of new BNR construction</t>
  </si>
  <si>
    <t>4.1.3</t>
  </si>
  <si>
    <t>PSC 8.2.1.2</t>
  </si>
  <si>
    <t xml:space="preserve">High pressure wash (water jet) the interior walls and bottom of the oxidation ditch </t>
  </si>
  <si>
    <t>4.1.4</t>
  </si>
  <si>
    <t>Clean and remove all settled grit, sand and organic matter at the bottom of the aeration tank</t>
  </si>
  <si>
    <t>4.1.5</t>
  </si>
  <si>
    <t>4.1.6</t>
  </si>
  <si>
    <t>Demolish and remove structure, buildings and dismantle steelwork etc. (adjacent to the existing aeration tank)</t>
  </si>
  <si>
    <t>4.1.7</t>
  </si>
  <si>
    <t>Cart materials and debris and dump within closest disposal site (Provisional)</t>
  </si>
  <si>
    <t>4.1.8</t>
  </si>
  <si>
    <t xml:space="preserve">      Exceeding       but        Not Exceeding </t>
  </si>
  <si>
    <t>4.2.1</t>
  </si>
  <si>
    <t xml:space="preserve">     .01)   0.0 m                          1.0 m</t>
  </si>
  <si>
    <t>4.2.2</t>
  </si>
  <si>
    <t xml:space="preserve">     .02)   1.0 m                          2.0 m</t>
  </si>
  <si>
    <t>4.2.3</t>
  </si>
  <si>
    <t xml:space="preserve">     .03)   2.0 m                          3.0 m</t>
  </si>
  <si>
    <t>4.2.4</t>
  </si>
  <si>
    <t xml:space="preserve">     .04)   3.0 m                          4.0 m</t>
  </si>
  <si>
    <t>4.2.5</t>
  </si>
  <si>
    <t xml:space="preserve">     .05)   4.0 m                          5.0 m</t>
  </si>
  <si>
    <t>4.2.6</t>
  </si>
  <si>
    <t xml:space="preserve">     .06)   5.0 m                          6.0 m</t>
  </si>
  <si>
    <t>4.2.7</t>
  </si>
  <si>
    <t>ii) Excavate in all materials for the subsoil water drainage and hydrostatic pressure management to a depth not exceeding 4.5m and stockpile on site for use later</t>
  </si>
  <si>
    <t>4.2.9</t>
  </si>
  <si>
    <t>4.2.10</t>
  </si>
  <si>
    <t xml:space="preserve">   i) 300mm G5 natural material compacted to 95% Mod AASHTO for laying inside the pond</t>
  </si>
  <si>
    <t>4.2.11</t>
  </si>
  <si>
    <t xml:space="preserve">   ii) 300mm G7 or better natural material compacted to 93% Mod AASHTO for laying inside the pond</t>
  </si>
  <si>
    <t>4.2.12</t>
  </si>
  <si>
    <t>4.2.13</t>
  </si>
  <si>
    <t>4.2.14</t>
  </si>
  <si>
    <t>4.2.15</t>
  </si>
  <si>
    <t xml:space="preserve"> 8.3.7</t>
  </si>
  <si>
    <t>Additional lateral support  between 1m to 2.5m deep (Provisional) for ensuring the stability of the excavation adjacent to the existing tank</t>
  </si>
  <si>
    <t>4.2.16</t>
  </si>
  <si>
    <t>c) Excavate by hand in soft material to expose services</t>
  </si>
  <si>
    <t>4.2.17</t>
  </si>
  <si>
    <t>Extra-over for backfill or fill material against structures (Provisional)</t>
  </si>
  <si>
    <t>Concrete (STRUCTURAL) - New BNR</t>
  </si>
  <si>
    <t>Vertical curved around outside perimeter of column</t>
  </si>
  <si>
    <t>4.3.3</t>
  </si>
  <si>
    <t>walkway</t>
  </si>
  <si>
    <t>Box out Holea/ form voids</t>
  </si>
  <si>
    <t>a) Pipes up to and including 350 mm NB through walls of thickness:</t>
  </si>
  <si>
    <t xml:space="preserve"> 0.00                   0.5</t>
  </si>
  <si>
    <t>4.3.7</t>
  </si>
  <si>
    <t>4.4.2</t>
  </si>
  <si>
    <t>High-tensile Welded Mesh type:Ref 395 in standard sheets for the channel</t>
  </si>
  <si>
    <t>column</t>
  </si>
  <si>
    <t>V-channels around perimeter of the BNR tank</t>
  </si>
  <si>
    <t>Blinding layer in Class 15/19 concrete, 50mm thickness</t>
  </si>
  <si>
    <t>4.5.7</t>
  </si>
  <si>
    <t>50mm thick sand cement  (1:3) floor screeds with falls including V-joints to form panels with smooth steel trowelled finish to top average 35mm thick to floors</t>
  </si>
  <si>
    <t>No-fines concrete layer:</t>
  </si>
  <si>
    <t>Under tank floor and around drains pipes for the following:</t>
  </si>
  <si>
    <t>4.5.8</t>
  </si>
  <si>
    <t>Construction joint</t>
  </si>
  <si>
    <t>4.5.9</t>
  </si>
  <si>
    <t>Contraction joint</t>
  </si>
  <si>
    <t>4.5.10</t>
  </si>
  <si>
    <t>Underdrain</t>
  </si>
  <si>
    <t>4.5.11</t>
  </si>
  <si>
    <t>4.5.12</t>
  </si>
  <si>
    <t>4.5.13</t>
  </si>
  <si>
    <t>4.5.14</t>
  </si>
  <si>
    <t>4.5.15</t>
  </si>
  <si>
    <t>V-channel</t>
  </si>
  <si>
    <t xml:space="preserve">Steel-floated finish to: </t>
  </si>
  <si>
    <t>4.5.16</t>
  </si>
  <si>
    <t>screed</t>
  </si>
  <si>
    <t>PSG 8.5.1</t>
  </si>
  <si>
    <t>Contraction joints between floor, complete with flexijoint filler and 250mm rearguard "S" waterbar</t>
  </si>
  <si>
    <t>4.6.2</t>
  </si>
  <si>
    <t>Vertical Construction joint with 200mm Hyperlon bandage strip, backing bond breaker, 350mm wide and Kuniseal Waaterstop or similar approved product and reinforcement in wall.</t>
  </si>
  <si>
    <t>4.6.3</t>
  </si>
  <si>
    <t>1,6mm thick and 200mm wide galvanised Steel Waterstops for use in construction joints in tank</t>
  </si>
  <si>
    <t>4.6.4</t>
  </si>
  <si>
    <t>Construction joints between floor, complete with 100mm high keyed joint and 250mm rearguard "S" waterbar</t>
  </si>
  <si>
    <t>1200 H</t>
  </si>
  <si>
    <t>Handrails</t>
  </si>
  <si>
    <t>4.7.1</t>
  </si>
  <si>
    <t>a) GRP Handrail assembly complete as pe the drawing</t>
  </si>
  <si>
    <t>4.7.2</t>
  </si>
  <si>
    <t xml:space="preserve">HDG stairs, complete and installed </t>
  </si>
  <si>
    <t>Flooring, complete and installed with frames for:</t>
  </si>
  <si>
    <t>a) Supply and install 38x38mm square mesh pattern, 38mm Deep open grid floor anti-slip grey coloured fibre glass grating, complete with the fixing components</t>
  </si>
  <si>
    <t>4.7.3</t>
  </si>
  <si>
    <t>Non-destructive Testing  (Provisional)</t>
  </si>
  <si>
    <t>Hr</t>
  </si>
  <si>
    <t>4.7.4</t>
  </si>
  <si>
    <t>8.3.13</t>
  </si>
  <si>
    <t>Corrosion Protection, extra over items 8.2.1 to 8.3.9</t>
  </si>
  <si>
    <t>Sub-soil drainage</t>
  </si>
  <si>
    <t>Pitch-fibre pipes and fittings complete with couplings 110 mm internal diameter, perforated</t>
  </si>
  <si>
    <t>4.8.2</t>
  </si>
  <si>
    <t>Supply and installation of Geofabric filter material (BIDIM Grade A4 or similar) around stone</t>
  </si>
  <si>
    <t>4.8.3</t>
  </si>
  <si>
    <t>250 micron DPC between floor and no-fines concrete</t>
  </si>
  <si>
    <t>4.8.4</t>
  </si>
  <si>
    <t xml:space="preserve">Supply and Install 0,25 mm thick HDPE lining underneath the channel. </t>
  </si>
  <si>
    <t>4.8.5</t>
  </si>
  <si>
    <t>PSG 8.9.2</t>
  </si>
  <si>
    <t>Supply and install Goundwater relief valve diameter 110mm and flow rate of 90 litres/minute</t>
  </si>
  <si>
    <t>4.8.6</t>
  </si>
  <si>
    <t>PSG 8.9.3</t>
  </si>
  <si>
    <t xml:space="preserve">Water Tightness Testing </t>
  </si>
  <si>
    <t>Concrete repairs on existing aeration tank</t>
  </si>
  <si>
    <t>Repair and seal the concrete. Chip open spalled and cracks (up to 10 mm wide) to sound concrete, apply approved bonding slurry and anti-corrosion coating to exposed reinforcement</t>
  </si>
  <si>
    <t>4.9.2</t>
  </si>
  <si>
    <t>Apply cementitious concrete repair mortar to maximum depth of 35 mm or as per manufactures specification to all cleaned spalled concrete in the existing.</t>
  </si>
  <si>
    <t>4.9.3</t>
  </si>
  <si>
    <t>Coat the interior of all cleaned and repaired concrete works with penetrating corrossion inhibitor as per manuactures specifications</t>
  </si>
  <si>
    <t>4.9.4</t>
  </si>
  <si>
    <t>4.9.5</t>
  </si>
  <si>
    <t>4.9.6</t>
  </si>
  <si>
    <t>4.9.7</t>
  </si>
  <si>
    <t>4.9.8</t>
  </si>
  <si>
    <t>4.9.9</t>
  </si>
  <si>
    <t>4.9.10</t>
  </si>
  <si>
    <t>PIPELINES</t>
  </si>
  <si>
    <t>4.10.6</t>
  </si>
  <si>
    <t>4.10.7</t>
  </si>
  <si>
    <t>4.10.8</t>
  </si>
  <si>
    <t>4.10.9</t>
  </si>
  <si>
    <t>4.11.0</t>
  </si>
  <si>
    <t>8.3.2.3</t>
  </si>
  <si>
    <t xml:space="preserve">     a) Selected granular material</t>
  </si>
  <si>
    <t xml:space="preserve">     b) Selected fill material </t>
  </si>
  <si>
    <t>4.12.0</t>
  </si>
  <si>
    <t xml:space="preserve">Medium-Pressure Pipelines </t>
  </si>
  <si>
    <r>
      <t xml:space="preserve">Supply, lay, join, bed, test and disinfect pipes all the pipe works complete with the couplings as per the </t>
    </r>
    <r>
      <rPr>
        <sz val="9"/>
        <rFont val="Arial"/>
        <family val="2"/>
      </rPr>
      <t>drawing</t>
    </r>
  </si>
  <si>
    <t>4.12.1</t>
  </si>
  <si>
    <t xml:space="preserve">     .01) 315mm uPVC Class 12</t>
  </si>
  <si>
    <t>4.12.2</t>
  </si>
  <si>
    <t xml:space="preserve">     .01) 250mm uPVC Class 12</t>
  </si>
  <si>
    <t>Extra-over Items 3.4 for supplying, laying and bedding of specials complete with couplings for:</t>
  </si>
  <si>
    <t>a) Fabricated fittings for PVC bends Class 12</t>
  </si>
  <si>
    <r>
      <t>45</t>
    </r>
    <r>
      <rPr>
        <vertAlign val="superscript"/>
        <sz val="9"/>
        <rFont val="Arial"/>
        <family val="2"/>
      </rPr>
      <t>o</t>
    </r>
    <r>
      <rPr>
        <sz val="9"/>
        <rFont val="Arial"/>
        <family val="2"/>
      </rPr>
      <t xml:space="preserve"> </t>
    </r>
  </si>
  <si>
    <t>4.12.3</t>
  </si>
  <si>
    <t xml:space="preserve">315 mm dia spigot/socket bend </t>
  </si>
  <si>
    <t>4.12.4</t>
  </si>
  <si>
    <t xml:space="preserve">250 mm dia spigot/socket bend </t>
  </si>
  <si>
    <t>4.12.5</t>
  </si>
  <si>
    <t xml:space="preserve">315 mm dia </t>
  </si>
  <si>
    <t>4.12.6</t>
  </si>
  <si>
    <t xml:space="preserve">250 mm dia </t>
  </si>
  <si>
    <t>Supply and place pipes, valves and specials</t>
  </si>
  <si>
    <t>Mild Steel pipes inside PN10</t>
  </si>
  <si>
    <t>a) Inlet Structure pipework (from Head of Works):</t>
  </si>
  <si>
    <t>4.12.7</t>
  </si>
  <si>
    <t xml:space="preserve">NB350 special pipe. NB350 straight pipe, 470mm long plain ended on one end and on the other end welded to a 90° short radius bend, flanged on one side. All flanges to SANS 1123, Table 1000/3 </t>
  </si>
  <si>
    <t>4.12.8</t>
  </si>
  <si>
    <t>NB350 puddle flange piece flanged on both ends, 785.1mm long with the puddle flange centrally located. All flanges to SANS 1123, Table 1000/3</t>
  </si>
  <si>
    <t>4.12.9</t>
  </si>
  <si>
    <t>Special pipe. NB350 straight pipe, 800mm long flanged on one end and on the other end welded with a 90° short radius bend, flanged on one side. All flanges to SANS 1123, Table 1000/3</t>
  </si>
  <si>
    <t>4.12.10</t>
  </si>
  <si>
    <t>NB350 straight pipe, 1746mm long flanged on both ends. All flanges to SANS 1123, Table 1000/3</t>
  </si>
  <si>
    <t>4.12.11</t>
  </si>
  <si>
    <t>NB350 90° short radius bend flanged on both ends. All flanges to SANS 1123, Table 1000/3</t>
  </si>
  <si>
    <t>4.12.12</t>
  </si>
  <si>
    <t>NB350 straight pipe, 500mm long flanged on both ends. All flanges to SANS 1123, Table 1000/3</t>
  </si>
  <si>
    <t>4.12.13</t>
  </si>
  <si>
    <t>Viking Johnson or similar flange adapter to suit 350NB uPVC from steel pipe</t>
  </si>
  <si>
    <t>4.12.14</t>
  </si>
  <si>
    <t>NB 315 uPVC straight pipe spigot &amp; socket on both ends, Class 12</t>
  </si>
  <si>
    <t>a) Inlet Structure pipework (from Return Activated Sludge):</t>
  </si>
  <si>
    <t>4.12.15</t>
  </si>
  <si>
    <t xml:space="preserve">Special pipe. NB350 straight pipe, 1803mm long plain ended on one end and on the other end welded to a 90° short radius bend, flanged on one side. All flanges to SANS 1123, Table 1000/3 </t>
  </si>
  <si>
    <t>4.12.16</t>
  </si>
  <si>
    <t>NB250 puddle flange piece flanged on both ends, 501 mm long with the puddle flange centrally located. All flanges to SANS 1123, Table 1000/3</t>
  </si>
  <si>
    <t>4.12.17</t>
  </si>
  <si>
    <t>Special pipe. NB250 straight pipe, 1640mm long flanged on one end and on the other end welded with a 90° short radius bend, flanged on one side. All flanges to SANS 1123, Table 1000/3</t>
  </si>
  <si>
    <t>4.12.18</t>
  </si>
  <si>
    <t>NB250 straight pipe, 1329 mm long flanged on both ends. All flanges to SANS 1123, Table 1000/3</t>
  </si>
  <si>
    <t>4.12.19</t>
  </si>
  <si>
    <t>NB250 90° short radius bend flanged on both ends. All flanges to SANS 1123, Table 1000/3</t>
  </si>
  <si>
    <t>4.12.20</t>
  </si>
  <si>
    <t>NB250 straight pipe, 500mm long flanged on both ends. All flanges to SANS 1123, Table 1000/3</t>
  </si>
  <si>
    <t>4.12.21</t>
  </si>
  <si>
    <t>Viking Johnson or similar flange adapter to suit 250NB uPVC from steel pipe</t>
  </si>
  <si>
    <t>4.12.22</t>
  </si>
  <si>
    <t>NB 250 uPVC straight pipe spigot &amp; socket on both ends, Class 12</t>
  </si>
  <si>
    <t>4.12.23</t>
  </si>
  <si>
    <t>DS 3, 
MCP 1</t>
  </si>
  <si>
    <t xml:space="preserve">NB350 Insulation Flange Kits - Supply Insulation Flange Kits </t>
  </si>
  <si>
    <t>4.12.24</t>
  </si>
  <si>
    <t xml:space="preserve">NB250 Insulation Flange Kits - Supply Insulation Flange Kits </t>
  </si>
  <si>
    <t>4.12.25</t>
  </si>
  <si>
    <t>PSL 8.2.15</t>
  </si>
  <si>
    <t>Supply and apply an anti-corrosion and sealing tape based on a synthetic fabric, impregnated and coated with a neutral petrolatum compound, on a 350mm mild steel pipe for 1100m long.</t>
  </si>
  <si>
    <t xml:space="preserve">Site Clearance </t>
  </si>
  <si>
    <t>Cart materials and debris and dump to the neareste municipal waste (Provisional)</t>
  </si>
  <si>
    <t>Pipes up to and including 350 mm NB through walls of thickness:</t>
  </si>
  <si>
    <t xml:space="preserve"> 0.00                   0.35</t>
  </si>
  <si>
    <t>Steel Cage support to protect the pumps, complete with fixers as per the drawings.</t>
  </si>
  <si>
    <t xml:space="preserve">250ND uPVC straight pipe spigot &amp; socket on both ends, Class 9 </t>
  </si>
  <si>
    <t>250ND Mild steel straight pipe with flanges on both ends, all flanges to sans 1123, table 1000/3</t>
  </si>
  <si>
    <t xml:space="preserve">250ND Mild steel straight pipe with flanges on both ends, all flanges to sans 1123, table 1000/3 </t>
  </si>
  <si>
    <t>250ND straight HDPE pipe, PN10, butt welding pipe joint</t>
  </si>
  <si>
    <t>315ND to 250ND HDPE Short spigot concentric reducer PE100, butt weld fabricated fitting</t>
  </si>
  <si>
    <t>250ND 45° HDPE sweep bend PE 100 , butt weld fabricated fitting</t>
  </si>
  <si>
    <t xml:space="preserve">250ND 90° short  radius bend flanged on both ends. all flanges to sans 1123, table 1000/3 </t>
  </si>
  <si>
    <t xml:space="preserve">250ND to 100nb reducer flanged on both ends.
 all flanges to sans 1123, table 1000/3 </t>
  </si>
  <si>
    <t xml:space="preserve">250ND 90° short  radius bend flanged on both ends. all 
flanges to sans 1123, table 1000/3 </t>
  </si>
  <si>
    <t xml:space="preserve">250ND sweep tee flanged on both ends. all flanges to sans 1123, table 1000/3 </t>
  </si>
  <si>
    <t>viking johnson or similar flange adapter to suit 250ND uPVC pipe</t>
  </si>
  <si>
    <t>viking johnson or similar flange adapter to suit 250ND steel to HDPE pipe</t>
  </si>
  <si>
    <t>250ND 22.5° plain spigot/socket bend , class 16</t>
  </si>
  <si>
    <t xml:space="preserve">250ND handwheel cast iron (non-rising stem) resilient seal gate valve flanged on both ends. </t>
  </si>
  <si>
    <t xml:space="preserve">250ND non-return valve flanged on both ends. </t>
  </si>
  <si>
    <t>BIOLOGICAL REACTOR</t>
  </si>
  <si>
    <t>Installation, testing and commissioning</t>
  </si>
  <si>
    <t>MPW 15.1</t>
  </si>
  <si>
    <t>Installation, testing and commissioning of 300 mm stainless steel sludge valves for the activated sludge recycle channel</t>
  </si>
  <si>
    <t>Supply and delivery of the followings online instrumentation and sensors:</t>
  </si>
  <si>
    <t>a) pH probes (Aerobic tank)</t>
  </si>
  <si>
    <t>b) Oxidation Reduction Potential (ORP) (Anaerobic, Anoxic and Aerobic tanks)</t>
  </si>
  <si>
    <t>c) Dissolved Oxygen probes (Anaerobic, Anoxic and Aerobic tanks)</t>
  </si>
  <si>
    <t>Pumps</t>
  </si>
  <si>
    <t xml:space="preserve">Biological Nutrient Removal </t>
  </si>
  <si>
    <t>Return Activated Sludge (RAS) Pumps</t>
  </si>
  <si>
    <t>Waste Activated Sludge (WAS) Pumps</t>
  </si>
  <si>
    <t>WASH WATER PUMPS</t>
  </si>
  <si>
    <t>Column Base</t>
  </si>
  <si>
    <t>Column Stub</t>
  </si>
  <si>
    <t>Top of bases</t>
  </si>
  <si>
    <t>8.3.1.1</t>
  </si>
  <si>
    <t>Preparation of shop detail drawings</t>
  </si>
  <si>
    <t>Supply and fabrication of steelwork</t>
  </si>
  <si>
    <t>Delivery to site</t>
  </si>
  <si>
    <t>Erection on site</t>
  </si>
  <si>
    <t>Erection bolts, M16</t>
  </si>
  <si>
    <t>Site Welding</t>
  </si>
  <si>
    <t>Holding down Bolts, M30</t>
  </si>
  <si>
    <t>a) Handrail assembly complete</t>
  </si>
  <si>
    <t>ladder, complete and installed</t>
  </si>
  <si>
    <t>Extra-over Items (from 2.8.1 to 2.8.2) for supplying, laying and bedding of specials mild steel PN10 bends complete with couplings for:</t>
  </si>
  <si>
    <t>Supply and insrall 38x38mm square mesh pattern, 38mm Deep open grid anti-slip grey coloured fibre glass grating, complete with the fixing components</t>
  </si>
  <si>
    <t xml:space="preserve">100ND uPVC straight pipe spigot &amp; socket on both ends, Class 9 </t>
  </si>
  <si>
    <t xml:space="preserve">100ND Mild steel straight pipe with flanges on both ends, all flanges to sans 1123, table 1000/3 </t>
  </si>
  <si>
    <t>100ND straight HDPE pipe, PN10, butt welding pipe joint</t>
  </si>
  <si>
    <t>100ND to 110ND HDPE Short spigot concentric reducer PE100, butt weld fabricated fitting</t>
  </si>
  <si>
    <t>110ND 45° HDPE sweep bend PE 100 , butt weld fabricated fitting</t>
  </si>
  <si>
    <t xml:space="preserve">100ND 90° short  radius bend flanged on both ends. all flanges to sans 1123, table 1000/3 </t>
  </si>
  <si>
    <t xml:space="preserve">110ND 90° short  radius bend flanged on both ends. all 
flanges to sans 1123, table 1000/3 </t>
  </si>
  <si>
    <t xml:space="preserve">110ND to 100nb reducer flanged on both ends.
 all flanges to sans 1123, table 1000/3 </t>
  </si>
  <si>
    <t xml:space="preserve">110ND sweep tee flanged on both ends. all flanges to sans 1123, table 1000/3 </t>
  </si>
  <si>
    <t>viking johnson or similar flange adapter to suit 110ND uPVC pipe</t>
  </si>
  <si>
    <t>viking johnson or similar flange adapter to suit 110ND steel to HDPE pipe</t>
  </si>
  <si>
    <t>110ND 22.5° plain spigot/socket bend , class 16</t>
  </si>
  <si>
    <t xml:space="preserve">110ND handwheel cast iron (non-rising stem) resilient seal gate valve flanged on both ends. </t>
  </si>
  <si>
    <t xml:space="preserve">110ND non-return valve flanged on both ends. </t>
  </si>
  <si>
    <t>110NB HDPE PN10</t>
  </si>
  <si>
    <t xml:space="preserve">110NB Mild steel straight pipe plain ended on both ends, </t>
  </si>
  <si>
    <t>110NB galvanised mild steel elbow F/F 90 degree</t>
  </si>
  <si>
    <t>110 NB galvanised mild steel equal tee</t>
  </si>
  <si>
    <t>viking johnson or similar flange adapter to suit 110NB steel to HDPE pipe</t>
  </si>
  <si>
    <t>Concrete repairs on existing sst</t>
  </si>
  <si>
    <t>Installation, testing and commissioning of
channel gates at the head of works to suit
channel width and depth as follows: Width
(mm) Depth (mm)</t>
  </si>
  <si>
    <t>6.5.3</t>
  </si>
  <si>
    <t>SECTION 6: RAS STATION</t>
  </si>
  <si>
    <t>6.1.1</t>
  </si>
  <si>
    <t>6.1.2</t>
  </si>
  <si>
    <t>6.1.3</t>
  </si>
  <si>
    <t>6.1.4</t>
  </si>
  <si>
    <t>6.2.1</t>
  </si>
  <si>
    <t>6.2.2</t>
  </si>
  <si>
    <t>6.2.3</t>
  </si>
  <si>
    <t>6.2.4</t>
  </si>
  <si>
    <t>6.2.5</t>
  </si>
  <si>
    <t>6.2.6</t>
  </si>
  <si>
    <t>6.3.1</t>
  </si>
  <si>
    <t>6.3.2</t>
  </si>
  <si>
    <t>6.3.4</t>
  </si>
  <si>
    <t>6.3.3</t>
  </si>
  <si>
    <t>6.4.1</t>
  </si>
  <si>
    <t>6.4.2</t>
  </si>
  <si>
    <t>6.5.1</t>
  </si>
  <si>
    <t>6.5.2</t>
  </si>
  <si>
    <t>6.5.4</t>
  </si>
  <si>
    <t>6.6.1</t>
  </si>
  <si>
    <t>6.6.2</t>
  </si>
  <si>
    <t>6.6.3</t>
  </si>
  <si>
    <t>6.6.4</t>
  </si>
  <si>
    <t>6.6.5</t>
  </si>
  <si>
    <t>6.6.6</t>
  </si>
  <si>
    <t>6.6.7</t>
  </si>
  <si>
    <t>6.6.8</t>
  </si>
  <si>
    <t>6.6.9</t>
  </si>
  <si>
    <t>6.6.10</t>
  </si>
  <si>
    <t>6.6.11</t>
  </si>
  <si>
    <t>6.6.12</t>
  </si>
  <si>
    <t>6.6.13</t>
  </si>
  <si>
    <t>6.6.14</t>
  </si>
  <si>
    <t>6.6.15</t>
  </si>
  <si>
    <t>6.6.16</t>
  </si>
  <si>
    <t>6.7.1</t>
  </si>
  <si>
    <t>6.7.2</t>
  </si>
  <si>
    <t>6.7.3</t>
  </si>
  <si>
    <t>9.2.6</t>
  </si>
  <si>
    <t>9.2.7</t>
  </si>
  <si>
    <t>ELEVATED TOWER</t>
  </si>
  <si>
    <t>PUMPS</t>
  </si>
  <si>
    <t>SECTION 9: WASH WATER SYSTEM</t>
  </si>
  <si>
    <t>9.10.2</t>
  </si>
  <si>
    <t>9.10.3</t>
  </si>
  <si>
    <t>9.10.4</t>
  </si>
  <si>
    <t>9.10.5</t>
  </si>
  <si>
    <t>10.1.1</t>
  </si>
  <si>
    <t>10.1.2</t>
  </si>
  <si>
    <t>9.4.4</t>
  </si>
  <si>
    <t>9.3.6</t>
  </si>
  <si>
    <t>9.3.7</t>
  </si>
  <si>
    <t>9.3.8</t>
  </si>
  <si>
    <t>9.4.3</t>
  </si>
  <si>
    <t>9.4.5</t>
  </si>
  <si>
    <t>RETURN ACTIVATED  PUMPS</t>
  </si>
  <si>
    <t>SLUDGE PONDS</t>
  </si>
  <si>
    <t>ELECTRICAL WORKS</t>
  </si>
  <si>
    <t>Remove and replace the flocculation baffles with new ones manufactured from 304 stainless steel</t>
  </si>
  <si>
    <t>Remove the existing Waste Activated Sludge(WAS) valve, and replace with an extended spindle valve anchored to the wall, flanged spool make up piece and install a coupling for maintenance</t>
  </si>
  <si>
    <t>Remove the existing handrails, sand down and  regalvanise. Replace the corroded bolts, nuts and washers with new grade 4.8 hot dip galvanised bolts, nuts and washers</t>
  </si>
  <si>
    <t>tons</t>
  </si>
  <si>
    <t>7.2.3</t>
  </si>
  <si>
    <t>clean all the pipelines between the BNR, SSTs and the Sludge dams. Pipeline to be sand blasted and lined</t>
  </si>
  <si>
    <t>SUB TOTAL</t>
  </si>
  <si>
    <t>TOTAL CONSTRUCTION COST</t>
  </si>
  <si>
    <t>MV BULK SERVICES</t>
  </si>
  <si>
    <t>Supply, delivery and installation of 3 core XLPE insulated PVC bedded, steel wire amoured, PVC sheathed 6.35/11kV copper cables to SANS 1339 Type A drawn into cable sleeves, installed on cable trays /ladders or laid in open trenches and ducts.</t>
  </si>
  <si>
    <t>Supply</t>
  </si>
  <si>
    <t>Install</t>
  </si>
  <si>
    <t>120mm² x 3 core</t>
  </si>
  <si>
    <t xml:space="preserve">95mm² x 3 core </t>
  </si>
  <si>
    <t>70mm² x 3 core</t>
  </si>
  <si>
    <t>Cable Terminations and Joints</t>
  </si>
  <si>
    <t>Supply and installation of MV cable terminations and joints complete with all accessories. 95mm² x 3 core</t>
  </si>
  <si>
    <t>MV cable termination kit</t>
  </si>
  <si>
    <t>MV cable joint kit</t>
  </si>
  <si>
    <t>Main Earth Conductors</t>
  </si>
  <si>
    <t>Supply, deliver and install all stranded earth copper conductors (both bare and PVC insulated) and lugs and the installation thereof, together with cables on trays, against structures, in sleeves and  in wiring channels, including for the fixing and connecting thereof</t>
  </si>
  <si>
    <t>70mm² bare copper</t>
  </si>
  <si>
    <t>50mm² bare copper</t>
  </si>
  <si>
    <t>35mm² bare copper</t>
  </si>
  <si>
    <t>Main Earth Conductors Terminations</t>
  </si>
  <si>
    <t>Miniature Substation (Minisub)</t>
  </si>
  <si>
    <t>Supply ,delivery and installation of 800kVA 11000/420V, Type B miniature substation, minisub (as specified)</t>
  </si>
  <si>
    <t>Concrete plinth suitable for a 800kVA Type B minisub.</t>
  </si>
  <si>
    <t>Switching and phasing MV cable</t>
  </si>
  <si>
    <t>Pressure testing of MV cable</t>
  </si>
  <si>
    <t>MV Trenching</t>
  </si>
  <si>
    <t>Excavation 1000mm deep and 400mm wide trench including backfilling and compacting</t>
  </si>
  <si>
    <t>In earth</t>
  </si>
  <si>
    <t>Soft rock extra over earth</t>
  </si>
  <si>
    <t>Hard rock</t>
  </si>
  <si>
    <t>Imported soft sand bedding of 150mm under the cable and above cable (when required by coil conditions)</t>
  </si>
  <si>
    <t>MV cable marker tape laid in an open trench 150mm above the cable along the length of the cable</t>
  </si>
  <si>
    <t>1000mm L X 300m W X 60mm H Concrete slabs or blocks laid in an open trench 150mm  above the cable marker tape along the length of the cable</t>
  </si>
  <si>
    <t>5mm nylon drawn cable drawn into spare sleeves</t>
  </si>
  <si>
    <t>250mm High trancated pyramid cable route marker with stainless steel insert engraved with the cable dedails eg,  "MV 70mm²X3C CABLE". installed to protrude 150mm above ground and every 35m along and at the cable route direction change.</t>
  </si>
  <si>
    <t xml:space="preserve">Double skin brick manhole, 1000mm x 1000mm x 1000mm deep minimum inside dimensions with heavy duty cover </t>
  </si>
  <si>
    <t>Kabelflex, High density polyethylene (HDPE) with corrugated double wall construction cable sleeves laid in open trenches, ducts, cast into slabs etc. including all couplings, joints, bends and other accessories.</t>
  </si>
  <si>
    <t>NOTE:  Spare sleeves for future use to be sealed at both ends</t>
  </si>
  <si>
    <t>160mm diameter</t>
  </si>
  <si>
    <t>110mm diameter</t>
  </si>
  <si>
    <t>50mm diameter</t>
  </si>
  <si>
    <t>90 degrees slow bend for 160mm dia. Sleeve</t>
  </si>
  <si>
    <t>90 degrees slow bends for 110mm dia. sleeve</t>
  </si>
  <si>
    <t xml:space="preserve">1.6mm galvanised draw wire drawn into </t>
  </si>
  <si>
    <t>conduit or sleeve</t>
  </si>
  <si>
    <t>Label cables on both ends with numbering beads or non-corroding straps to indicate their connection points.</t>
  </si>
  <si>
    <t>Earthing</t>
  </si>
  <si>
    <t>Earthing of all MV equipment as required by regulations as specified. Earth mat resistance to be less than one ohm.</t>
  </si>
  <si>
    <t>Provisional sum to carry out the above work</t>
  </si>
  <si>
    <t>Profit and attendance on item 2.10.1</t>
  </si>
  <si>
    <t>Supply, deliver and install the specified Low Voltage Cable as per LV feeds required from the transformer, substation and DB's:</t>
  </si>
  <si>
    <t>From minisub to MCC 1:
4 off 185mm² x 4-core ECC PVC SWA PVC in parallel</t>
  </si>
  <si>
    <t>From MCC 1 to existing generator set:
2 off 70mm² x 4-core ECC PVC SWA PVC in parallel</t>
  </si>
  <si>
    <t>From MCC 1 to MCC 2:
70mm² x 4-core ECC PVC SWA PVC</t>
  </si>
  <si>
    <t>From MCC 1 to MCC 3: 
16mm² x 4-core ECC PVC SWA PVC</t>
  </si>
  <si>
    <t>From MCC 1 to the mixers (Anaerobic &amp; Anoxic tanks):
6mm² x 4-core ECC PVC SWA PVC</t>
  </si>
  <si>
    <t>From MCC 1 to aerators 1 to 4:
35mm² x 4-core PVC SWA PVC</t>
  </si>
  <si>
    <t>From MCC 1 to the RAS and WAS pumps: 
4mm² x 4-core PVC SWA PVC</t>
  </si>
  <si>
    <t>From MCC 1 to the clarifier tanks: 
4mm² x 3-core PVC SWA PVC</t>
  </si>
  <si>
    <t>From MCC 2 to head of works pumps: 
4mm² x 4-core PVC SWA PVC</t>
  </si>
  <si>
    <t>From MCC 3 to centrifugal pumps: 
4mm² x 4-core PVC SWA PVC</t>
  </si>
  <si>
    <t>From MCC 3 to Chlorine Building DB: 
16mm² x 3-core PVC SWA PVC</t>
  </si>
  <si>
    <t>From MCC 2 to Head of Works DB: 
16mm² x 3-core PVC SWA PVC</t>
  </si>
  <si>
    <t>From MCC 1 to MCC 1 DB: 
16mm² x 3-core PVC SWA PVC</t>
  </si>
  <si>
    <t>Termination of 600/1000V PVC grade copper</t>
  </si>
  <si>
    <t xml:space="preserve"> cable connection MCCB's with crimped lugs</t>
  </si>
  <si>
    <t>185mm² x 4-core ECC PVC SWA PVC</t>
  </si>
  <si>
    <t>70mm² x 4-core ECC PVC SWA PVC</t>
  </si>
  <si>
    <t>35mm² x 4-core ECC PVC SWA PVC</t>
  </si>
  <si>
    <t>25mm² x 4-core ECC PVC SWA PVC</t>
  </si>
  <si>
    <t>16mm² x 4-core ECC PVC SWA PVC</t>
  </si>
  <si>
    <t>10mm² x 4-core ECC PVC SWA PVC</t>
  </si>
  <si>
    <t>16mm² x 3-core PVC SWA PVC</t>
  </si>
  <si>
    <t>10mm² x 3-core PVC SWA PVC</t>
  </si>
  <si>
    <t>6mm² x 4-core PVC SWA PVC</t>
  </si>
  <si>
    <t>6mm² x 3-core PVC SWA PVC</t>
  </si>
  <si>
    <t>4mm² x 4-core PVC SWA PVC</t>
  </si>
  <si>
    <t>4mm² x 3-core PVC SWA PVC</t>
  </si>
  <si>
    <t>MAIN EARTH CONDUCTORS</t>
  </si>
  <si>
    <t>25mm² bare copper</t>
  </si>
  <si>
    <t>MAIN EARTH CONDUCTORS TERMINATIONS</t>
  </si>
  <si>
    <t>SLEEVES, CABLE BASKETS AND DUCTING</t>
  </si>
  <si>
    <t>The supply and installation of all cable trays installed in ceiling voids complete with support structure, bends, joints, reducing sections, cross pieces, angle pieces and expanding joints, threaded rod braces, channels and straps and accessories</t>
  </si>
  <si>
    <t>sleeves for future use to be sealed at both ends</t>
  </si>
  <si>
    <t>110mm sleeve</t>
  </si>
  <si>
    <t>50mm sleeve</t>
  </si>
  <si>
    <t>90 degrees slow bend for 110mm dia. Sleeve</t>
  </si>
  <si>
    <t>90 degrees slow bends for 50mm dia. sleeve</t>
  </si>
  <si>
    <t xml:space="preserve">The Supply and installation of all heavy duty </t>
  </si>
  <si>
    <t xml:space="preserve">cable trays installed in ceiling voids complete with support structure, bends, joints, reducing sections, cross pieces, angle pieces and expanding joints, threaded rod braces, channels and straps and accessories. Cable ladder to be galvanised and powder coated  orange. </t>
  </si>
  <si>
    <t>Heavy duty 450mm wide cable ladder</t>
  </si>
  <si>
    <t>Heavy duty 600mm wide cable tray</t>
  </si>
  <si>
    <t>Heavy duty 400mm wide welded wiremesh basket.</t>
  </si>
  <si>
    <t xml:space="preserve">MCC PANELS, MAIN DISTRIBUTION BOARDS AND DISTRIBUTION BOARS. </t>
  </si>
  <si>
    <t>Supply and install distribution boards as specified and drawn on schematic diagrams and in positions as indicated on relevant drawngs</t>
  </si>
  <si>
    <t xml:space="preserve">Main MCC or MCC 1 </t>
  </si>
  <si>
    <t>MCC 2 - HW</t>
  </si>
  <si>
    <t>MCC 3 - CHL</t>
  </si>
  <si>
    <t>MCC 1 Building Local DB</t>
  </si>
  <si>
    <t>MCC 2 Building Local DB</t>
  </si>
  <si>
    <t>MCC 3 Building Local DB</t>
  </si>
  <si>
    <t xml:space="preserve">Supply and install the following switchgear on distribution boards as and when required. Switchgear shall match the existing switchgear in order to maintain the same switchgear make in all DB's. </t>
  </si>
  <si>
    <t>10A, 240V, 6kA circuit breaker</t>
  </si>
  <si>
    <t>20A, 240V, 6kA circuit breaker</t>
  </si>
  <si>
    <t>20A, 420V, 6kA circuit breaker</t>
  </si>
  <si>
    <t>50A, 420V, 6kA circuit breaker</t>
  </si>
  <si>
    <t>70A, 420V, 6kA circuit breaker</t>
  </si>
  <si>
    <t>LV Trenching</t>
  </si>
  <si>
    <t>Excavation 600mm deep and 400mm wide trench including backfilling and compacting</t>
  </si>
  <si>
    <t>250mm High trancated pyramid cable route marker with stainless steel insert engraved with the cable dedails eg,  "LV 16mm²X4C CABLE". installed to protrude 150mm above ground and every 35m along and at the cable route direction change.</t>
  </si>
  <si>
    <t>Earthing of all LV equipment or installation as required including LV room earth mat, as specified. Earth mat resistance to be less than one ohm.</t>
  </si>
  <si>
    <t>Povision of earthing as per regulations.</t>
  </si>
  <si>
    <t>Provisional sum to carry out the work above</t>
  </si>
  <si>
    <t>Profit and attendance on item 2.11.1</t>
  </si>
  <si>
    <t>Lightning Protection System</t>
  </si>
  <si>
    <t xml:space="preserve">Design, supply and install lightning protection system (LPS) as described in the specification. The design, supply and installation of the LPS shall be done by the LPS specialist. LPS design and installation shall comply with applicable standards as amended.  </t>
  </si>
  <si>
    <t>Profit and attendance on item 2.12.1</t>
  </si>
  <si>
    <t>11.1.1</t>
  </si>
  <si>
    <t>11.1.2</t>
  </si>
  <si>
    <t>CONDUITS</t>
  </si>
  <si>
    <t>PVC CONDUIT supplied and installed, including couplings, cutting, bending, fixing etc. as per specification in concrete, brickwork and on surface in voids.</t>
  </si>
  <si>
    <t>20mm diameter conduit</t>
  </si>
  <si>
    <t xml:space="preserve">GALVANISED STEEL CONDUIT supplied and installed, including outlet Box, cover plate, couplings, cutting, bending, fixing etc. as per specification in concrete (floor slab), brickwork and on surface in voids. </t>
  </si>
  <si>
    <t>CONDUIT OUTLET BOXES</t>
  </si>
  <si>
    <t>Galvanised 100 x 100x 50mm conduit outlet box and cover plate to suit any number, size or type of entries, fixed in roofs or in and including recess in brickwork or cast in concrete</t>
  </si>
  <si>
    <t>Galvanised 100 x 50x 50mm conduit outlet box and cover plate to suit any number, size or type of entries, fixed in roofs or in and including recess in brickwork or cast in concrete</t>
  </si>
  <si>
    <t>Round galvanised conduit box (60 - 65mm) diameter</t>
  </si>
  <si>
    <t>CONDUCTORS</t>
  </si>
  <si>
    <t>PVC insulated 600/1000 V stranded copper conductors, drawn into conduit, wire ways and/or sleeves :</t>
  </si>
  <si>
    <t>4 mm² conductor</t>
  </si>
  <si>
    <t>2.5 mm²</t>
  </si>
  <si>
    <t>Bare stranded copper earth conductors, drawn into conduit,</t>
  </si>
  <si>
    <t>SWITCHES, SOCKET OUTLETS AND ACCESSORIES, ETC.</t>
  </si>
  <si>
    <t>Switched socket outlet complete with cover plate fixed in flush box or flush in lid of power skirting or in box on wall.</t>
  </si>
  <si>
    <t>16A 3-pin normal single flush mounted switched socket outlet with 2-pin outlet</t>
  </si>
  <si>
    <t>16A 3-pin normal double flush mounted switched socket outlet</t>
  </si>
  <si>
    <t>16A 3-pin normal single surface mounted switched socket outlet</t>
  </si>
  <si>
    <t>16A 3-pin normal double surface mounted switched.</t>
  </si>
  <si>
    <t>100x100x50mm Cover plates where necessary</t>
  </si>
  <si>
    <t>100x50x50mm Cover plates where necessary</t>
  </si>
  <si>
    <t>20A double pole surface mounted isolator</t>
  </si>
  <si>
    <t>30A double pole surface mounted isolator</t>
  </si>
  <si>
    <t>20A triple pole surface mounted isolator</t>
  </si>
  <si>
    <t>30A triple pole surface mounted isolator</t>
  </si>
  <si>
    <t>60A triple pole surface mounted isolator</t>
  </si>
  <si>
    <t>Outdoor 100A triple pole surface mounted isolator</t>
  </si>
  <si>
    <t xml:space="preserve">Labelling of all power points, socket outlets with circuit numbers, number of socket outlet in the circuit and DB supplying that circuit. </t>
  </si>
  <si>
    <t xml:space="preserve">Galvanised conduit supplied and installed, including couplings, cutting, bending, fixing etc. as per specification in concrete, brickwork and on surface in voids. </t>
  </si>
  <si>
    <t>20 mm</t>
  </si>
  <si>
    <t>25 mm</t>
  </si>
  <si>
    <t>Galvanised 100 x 50 x 50mm conduit outlet box and cover plate to suit any number, size or type of entries, fixed in roofs or in and including recess in brickwork or cast in concrete</t>
  </si>
  <si>
    <t xml:space="preserve">Galvanised (60-65)mm diameter shallow type conduit outlet box and cover plate to suit any number, size or type of entries, fixed in roofs or in and including recess in brickwork or cast in concrete </t>
  </si>
  <si>
    <t>2.5 mm² Conductor</t>
  </si>
  <si>
    <t>2.5 mm² BCEW</t>
  </si>
  <si>
    <t>SURFIX CABLE (BLACK)</t>
  </si>
  <si>
    <t>Supply and Install</t>
  </si>
  <si>
    <t>2.5mm² X 4-core + earth wire</t>
  </si>
  <si>
    <t>SWITCHES AND ACCESSORIES, ETC.</t>
  </si>
  <si>
    <t xml:space="preserve">16A One  lever one way flush mounted light switch </t>
  </si>
  <si>
    <t xml:space="preserve">16A One  lever one way surface mounted light switch  </t>
  </si>
  <si>
    <t xml:space="preserve">16A One  lever two way flush mounted light switch  </t>
  </si>
  <si>
    <t xml:space="preserve">20A Photo-electric daylight sensitive switch </t>
  </si>
  <si>
    <t>SOCKET OUTLET FOR LIGHT FITTINGS</t>
  </si>
  <si>
    <t>FITTINGS</t>
  </si>
  <si>
    <t xml:space="preserve">LIGHT FITTINGS SUPPLY &amp; INSTALL </t>
  </si>
  <si>
    <t>Type L1: 100W LED floodlight light fitting</t>
  </si>
  <si>
    <t xml:space="preserve">Type F1: 35W LED corrosion resisitant streetlight light fitting as specified. </t>
  </si>
  <si>
    <t>Type G1: 32W surface mounted vapour-proof light fitting as specified.</t>
  </si>
  <si>
    <t>Type G1E: 32W surface mounted vapour-proof light fitting complete with battery pack,  as specified.</t>
  </si>
  <si>
    <t>Type D: Surface mounted single sided exit signage with 'Exit' sign as specified</t>
  </si>
  <si>
    <t xml:space="preserve">10.5M HDG plant step pole supplied complete with 4 way streetlight spigot </t>
  </si>
  <si>
    <t>Supply and install the required elements as specified below to accommodate Data and Telephone support infrastructure of conduit, outlet boxes and blank cover plates.</t>
  </si>
  <si>
    <t>Flush mounted telephone DB with dimensions of 450 x 300 x 250mm deep with door fitted with door latch.</t>
  </si>
  <si>
    <t>Galvanised conduit in ceiling voids, in wall chases and on surface:</t>
  </si>
  <si>
    <t>25mm Conduit:</t>
  </si>
  <si>
    <t>Galvanised flush mounted draw boxes with white enamel finished cover plates fitted with chromium plated screws.</t>
  </si>
  <si>
    <t>100 x 100x 50 mm draw boxes</t>
  </si>
  <si>
    <t>100 x 100x 50 mm cover plates</t>
  </si>
  <si>
    <t>(60-65)mm diameter round draw box:</t>
  </si>
  <si>
    <t xml:space="preserve">(60-65)mm diameter round cover plate to fit round draw box </t>
  </si>
  <si>
    <t>TELEPHONE AND DATA INSTALLATION</t>
  </si>
  <si>
    <t>Data  outlet for surface mounting with 100 x 50 x 50mm coverplate</t>
  </si>
  <si>
    <t>Data outlet for mounting in powerskirting</t>
  </si>
  <si>
    <t>MEDIUM DUTY WELDED MESH CABLE TRAY</t>
  </si>
  <si>
    <t>The supply and installation of welded mesh cable trays installed in ceiling voids complete with support structure, bends, joints, reducing sections, cross pieces, angle pieces and expanding joints, threaded rod braces, channels and straps and accessories</t>
  </si>
  <si>
    <t>200mm Wide welded mesh cable tray</t>
  </si>
  <si>
    <t>200mm Wide welded mesh cable tray: Bends</t>
  </si>
  <si>
    <t>200mm Wide welded mesh cable tray: Tee's</t>
  </si>
  <si>
    <t>PVC COMPACT MINI TRUNKING</t>
  </si>
  <si>
    <t>Supply and install PVC compact mini trunking complete with lid and all its standard accessories as may be required when installing it</t>
  </si>
  <si>
    <t>40mm x 16mm, YT3 mini trunking</t>
  </si>
  <si>
    <t>25mm x 16mm, YT2 mini trunking</t>
  </si>
  <si>
    <t>EARTHING</t>
  </si>
  <si>
    <r>
      <t>300mm L x 200mm W x 3mm H earth bar with 8mm bolts and nuts for 16mm</t>
    </r>
    <r>
      <rPr>
        <vertAlign val="superscript"/>
        <sz val="9"/>
        <rFont val="Arial"/>
        <family val="2"/>
      </rPr>
      <t>2</t>
    </r>
    <r>
      <rPr>
        <sz val="9"/>
        <rFont val="Arial"/>
        <family val="2"/>
      </rPr>
      <t xml:space="preserve"> insulated copper conductor from the server room to the substation earth.</t>
    </r>
  </si>
  <si>
    <t>TELECOMMUNICATIONS MANHOLES</t>
  </si>
  <si>
    <t xml:space="preserve">Double skin brick manhole, 800mm x 800mm x 800mm deep minimum inside dimensions with heavy duty cover </t>
  </si>
  <si>
    <t xml:space="preserve">Manufacture, supply, off loading,
installation and commissioning of a 60kVA prime, three phase outdoor standby generator including control panel as described in the specification. Price to include a control system effecting automatic mains  failure starting without synchronisation with mains. </t>
  </si>
  <si>
    <t>Include the following in the generator price:
Battery
Battery charger
Water jacket heater 
Main outgoing circuit breaker
Motorised change-over isolator set
Sound attenuation weatherproof canopy.
Rigging
GSM enabled controller
Generator base tank to contain diesel fuel sufficient to provide a backup time of 8 hours minimum at full load.</t>
  </si>
  <si>
    <t>Issue standby generator maintenance logbook</t>
  </si>
  <si>
    <t>Existing Standby Generator</t>
  </si>
  <si>
    <t>Refurbish where necessary and maintain the existing standby generator.</t>
  </si>
  <si>
    <t>Provide a 12 month maintenance to the existing generator</t>
  </si>
  <si>
    <t>STANDBY GENERATOR</t>
  </si>
  <si>
    <t>Provisional Sums For Various System and Installations</t>
  </si>
  <si>
    <t>Power Factor Correction</t>
  </si>
  <si>
    <t xml:space="preserve">Provision for the supply and installation of a 200kVAr power factor correction (PFC) unit. The PFC unit to be correctly sized as required prior to specifying and procuring. </t>
  </si>
  <si>
    <t>Allow for profit on above</t>
  </si>
  <si>
    <t>Existing Buildings: (Future Supervisor Residence, Future Storage, &amp; Chlorine Building)</t>
  </si>
  <si>
    <t>Provisional sum for refurbishment of existing buildings.</t>
  </si>
  <si>
    <t>Electrical Supply to CCTV and Electric Fence</t>
  </si>
  <si>
    <t>11.1.3</t>
  </si>
  <si>
    <t>11.1.4</t>
  </si>
  <si>
    <t>11.1.5</t>
  </si>
  <si>
    <t>11.1.6</t>
  </si>
  <si>
    <t>11.1.7</t>
  </si>
  <si>
    <t>11.1.8</t>
  </si>
  <si>
    <t>11.1.9</t>
  </si>
  <si>
    <t>11.1.10</t>
  </si>
  <si>
    <t>11.1.11</t>
  </si>
  <si>
    <t>11.1.12</t>
  </si>
  <si>
    <t>11.1.62</t>
  </si>
  <si>
    <t>11.1.63</t>
  </si>
  <si>
    <t>11.1.64</t>
  </si>
  <si>
    <t>11.2.1</t>
  </si>
  <si>
    <t>11.2.3</t>
  </si>
  <si>
    <t>11.2.2</t>
  </si>
  <si>
    <t>11.2.4</t>
  </si>
  <si>
    <t>11.2.5</t>
  </si>
  <si>
    <t>11.2.6</t>
  </si>
  <si>
    <t>11.2.7</t>
  </si>
  <si>
    <t>11.2.8</t>
  </si>
  <si>
    <t>11.2.9</t>
  </si>
  <si>
    <t>11.2.11</t>
  </si>
  <si>
    <t>11.2.12</t>
  </si>
  <si>
    <t>11.2.13</t>
  </si>
  <si>
    <t>11.2.15</t>
  </si>
  <si>
    <t>11.2.16</t>
  </si>
  <si>
    <t>11.2.17</t>
  </si>
  <si>
    <t>11.2.18</t>
  </si>
  <si>
    <t>11.2.19</t>
  </si>
  <si>
    <t>11.2.20</t>
  </si>
  <si>
    <t>11.2.21</t>
  </si>
  <si>
    <t>11.2.22</t>
  </si>
  <si>
    <t>11.2.23</t>
  </si>
  <si>
    <t>11.2.24</t>
  </si>
  <si>
    <t>11.2.25</t>
  </si>
  <si>
    <t>11.2.26</t>
  </si>
  <si>
    <t>11.2.27</t>
  </si>
  <si>
    <t>11.2.28</t>
  </si>
  <si>
    <t>11.2.29</t>
  </si>
  <si>
    <t>11.2.30</t>
  </si>
  <si>
    <t>11.2.31</t>
  </si>
  <si>
    <t>11.2.32</t>
  </si>
  <si>
    <t>11.2.33</t>
  </si>
  <si>
    <t>11.2.34</t>
  </si>
  <si>
    <t>11.2.35</t>
  </si>
  <si>
    <t>11.2.36</t>
  </si>
  <si>
    <t>11.2.37</t>
  </si>
  <si>
    <t>11.2.38</t>
  </si>
  <si>
    <t>11.2.39</t>
  </si>
  <si>
    <t>11.2.40</t>
  </si>
  <si>
    <t>11.2.41</t>
  </si>
  <si>
    <t>11.2.42</t>
  </si>
  <si>
    <t>11.2.43</t>
  </si>
  <si>
    <t>11.2.44</t>
  </si>
  <si>
    <t>11.2.45</t>
  </si>
  <si>
    <t>11.2.46</t>
  </si>
  <si>
    <t>11.2.47</t>
  </si>
  <si>
    <t>11.2.48</t>
  </si>
  <si>
    <t>11.2.49</t>
  </si>
  <si>
    <t>11.2.50</t>
  </si>
  <si>
    <t>11.2.51</t>
  </si>
  <si>
    <t>11.2.52</t>
  </si>
  <si>
    <t>11.2.53</t>
  </si>
  <si>
    <t>11.2.54</t>
  </si>
  <si>
    <t>11.2.55</t>
  </si>
  <si>
    <t>11.2.57</t>
  </si>
  <si>
    <t>11.2.56</t>
  </si>
  <si>
    <t>11.2.58</t>
  </si>
  <si>
    <t>11.2.59</t>
  </si>
  <si>
    <t>11.2.60</t>
  </si>
  <si>
    <t>11.2.61</t>
  </si>
  <si>
    <t>11.2.62</t>
  </si>
  <si>
    <t>11.2.63</t>
  </si>
  <si>
    <t>11.2.64</t>
  </si>
  <si>
    <t>11.2.65</t>
  </si>
  <si>
    <t>11.2.69</t>
  </si>
  <si>
    <t>11.2.70</t>
  </si>
  <si>
    <t>11.2.71</t>
  </si>
  <si>
    <t>11.2.66</t>
  </si>
  <si>
    <t>11.2.67</t>
  </si>
  <si>
    <t>11.2.68</t>
  </si>
  <si>
    <t>11.2.73</t>
  </si>
  <si>
    <t>11.2.74</t>
  </si>
  <si>
    <t>11.2.75</t>
  </si>
  <si>
    <t>11.2.76</t>
  </si>
  <si>
    <t>11.2.77</t>
  </si>
  <si>
    <t>11.2.78</t>
  </si>
  <si>
    <t>11.2.79</t>
  </si>
  <si>
    <t>11.2.80</t>
  </si>
  <si>
    <t>11.2.81</t>
  </si>
  <si>
    <t>11.2.82</t>
  </si>
  <si>
    <t>11.2.85</t>
  </si>
  <si>
    <t>11.2.86</t>
  </si>
  <si>
    <t>11.2.83</t>
  </si>
  <si>
    <t>11.2.84</t>
  </si>
  <si>
    <t>11.2.99</t>
  </si>
  <si>
    <t>11.2.100</t>
  </si>
  <si>
    <t>11.2.101</t>
  </si>
  <si>
    <t>11.2.103</t>
  </si>
  <si>
    <t>11.2.102</t>
  </si>
  <si>
    <t>11.2.104</t>
  </si>
  <si>
    <t>11.2.105</t>
  </si>
  <si>
    <t>11.2.106</t>
  </si>
  <si>
    <t>11.2.107</t>
  </si>
  <si>
    <t>11.2.108</t>
  </si>
  <si>
    <t>11.2.109</t>
  </si>
  <si>
    <t>11.2.110</t>
  </si>
  <si>
    <t>11.2.113</t>
  </si>
  <si>
    <t>11.2.114</t>
  </si>
  <si>
    <t>11.2.115</t>
  </si>
  <si>
    <t>11.2.116</t>
  </si>
  <si>
    <t>11.2.117</t>
  </si>
  <si>
    <t>11.2.118</t>
  </si>
  <si>
    <t>11.2.121</t>
  </si>
  <si>
    <t>11.2.123</t>
  </si>
  <si>
    <t>11.2.124</t>
  </si>
  <si>
    <t>11.2.125</t>
  </si>
  <si>
    <t>11.2.127</t>
  </si>
  <si>
    <t>11.2.128</t>
  </si>
  <si>
    <t>11.2.129</t>
  </si>
  <si>
    <t>11.2.122</t>
  </si>
  <si>
    <t>11.2.126</t>
  </si>
  <si>
    <t>11.2.130</t>
  </si>
  <si>
    <t>11.2.131</t>
  </si>
  <si>
    <t>11.2.132</t>
  </si>
  <si>
    <t>11.2.133</t>
  </si>
  <si>
    <t>11.2.134</t>
  </si>
  <si>
    <t>11.2.135</t>
  </si>
  <si>
    <t>11.2.136</t>
  </si>
  <si>
    <t>11.2.137</t>
  </si>
  <si>
    <t>11.2.138</t>
  </si>
  <si>
    <t>11.2.139</t>
  </si>
  <si>
    <t>11.2.140</t>
  </si>
  <si>
    <t>11.2.141</t>
  </si>
  <si>
    <t>11.2.142</t>
  </si>
  <si>
    <t>11.2.143</t>
  </si>
  <si>
    <t>11.3.1</t>
  </si>
  <si>
    <t>11.3.2</t>
  </si>
  <si>
    <t>11.3.3</t>
  </si>
  <si>
    <t>11.3.4</t>
  </si>
  <si>
    <t>11.3.5</t>
  </si>
  <si>
    <t>11.3.6</t>
  </si>
  <si>
    <t>11.3.7</t>
  </si>
  <si>
    <t>11.3.8</t>
  </si>
  <si>
    <t>11.3.9</t>
  </si>
  <si>
    <t>11.3.10</t>
  </si>
  <si>
    <t>11.3.11</t>
  </si>
  <si>
    <t>11.3.12</t>
  </si>
  <si>
    <t>11.3.13</t>
  </si>
  <si>
    <t>11.3.14</t>
  </si>
  <si>
    <t>11.3.15</t>
  </si>
  <si>
    <t>11.3.16</t>
  </si>
  <si>
    <t>11.3.17</t>
  </si>
  <si>
    <t>11.3.18</t>
  </si>
  <si>
    <t>11.3.19</t>
  </si>
  <si>
    <t>11.3.20</t>
  </si>
  <si>
    <t>11.3.21</t>
  </si>
  <si>
    <t>11.3.22</t>
  </si>
  <si>
    <t>11.3.23</t>
  </si>
  <si>
    <t>11.3.24</t>
  </si>
  <si>
    <t>11.3.27</t>
  </si>
  <si>
    <t>11.3.28</t>
  </si>
  <si>
    <t>11.3.29</t>
  </si>
  <si>
    <t>11.3.30</t>
  </si>
  <si>
    <t>11.3.31</t>
  </si>
  <si>
    <t>11.3.32</t>
  </si>
  <si>
    <t>11.3.33</t>
  </si>
  <si>
    <t>11.3.34</t>
  </si>
  <si>
    <t>11.3.35</t>
  </si>
  <si>
    <t>11.3.36</t>
  </si>
  <si>
    <t>11.3.37</t>
  </si>
  <si>
    <t>11.3.38</t>
  </si>
  <si>
    <t>11.3.41</t>
  </si>
  <si>
    <t>11.3.42</t>
  </si>
  <si>
    <t>11.3.43</t>
  </si>
  <si>
    <t>11.3.44</t>
  </si>
  <si>
    <t>11.3.45</t>
  </si>
  <si>
    <t>11.3.46</t>
  </si>
  <si>
    <t xml:space="preserve"> ELECTRONIC SYSTEMS </t>
  </si>
  <si>
    <t>11.4.1</t>
  </si>
  <si>
    <t>11.4.2</t>
  </si>
  <si>
    <t>11.4.3</t>
  </si>
  <si>
    <t>11.4.4</t>
  </si>
  <si>
    <t>11.4.5</t>
  </si>
  <si>
    <t>11.4.6</t>
  </si>
  <si>
    <t>11.4.7</t>
  </si>
  <si>
    <t>11.4.8</t>
  </si>
  <si>
    <t>11.4.11</t>
  </si>
  <si>
    <t>11.4.12</t>
  </si>
  <si>
    <t>11.4.15</t>
  </si>
  <si>
    <t>11.4.16</t>
  </si>
  <si>
    <t>11.4.17</t>
  </si>
  <si>
    <t>11.4.18</t>
  </si>
  <si>
    <t>11.4.19</t>
  </si>
  <si>
    <t>11.4.20</t>
  </si>
  <si>
    <t>11.4.23</t>
  </si>
  <si>
    <t>11.4.24</t>
  </si>
  <si>
    <t>11.4.25</t>
  </si>
  <si>
    <t xml:space="preserve">MECHANICAL </t>
  </si>
  <si>
    <t>9.6.2</t>
  </si>
  <si>
    <t>9.7.6</t>
  </si>
  <si>
    <t>9.7.3</t>
  </si>
  <si>
    <t>9.7.4</t>
  </si>
  <si>
    <t>9.7.5</t>
  </si>
  <si>
    <t>9.7.7</t>
  </si>
  <si>
    <t>Type C2: 18W weatherproof, IP65 LED bulkhead light fitting as specified. Light fitting to have a white trim.</t>
  </si>
  <si>
    <t xml:space="preserve">Type A1: 30W 600X600mm recessed LED panel light fitting as specified. </t>
  </si>
  <si>
    <t xml:space="preserve">Type A1E: Same as Type A1, but equipped with emergency battery pack. </t>
  </si>
  <si>
    <t xml:space="preserve">Type B1: 18W recessed LED downlight light fitting as specified. </t>
  </si>
  <si>
    <t xml:space="preserve">Type B1E: Same as Type B1E, but equipped with emergency battery pack. </t>
  </si>
  <si>
    <t xml:space="preserve">Type B2: Slim decorative surface mounted 18W LED down light, as specified. </t>
  </si>
  <si>
    <t>Type C1E: 18W weatherproof, IP65 LED bulkhead light fitting complete with battery pack, as specified</t>
  </si>
  <si>
    <t>Type C1: 18W weatherproof, IP65 LED bulkhead light fitting as specified. Light fitting to have a black trim.</t>
  </si>
  <si>
    <t>300X300X65mm access floor box suitable to accommodate 6 off modular outlets supplied complete with 3 off power point outlets and 2 off data point and 1 off HDMI point.</t>
  </si>
  <si>
    <t>CABLES</t>
  </si>
  <si>
    <t>Imported soft sand bedding of 150mm under the cable and above cable (when required by soil conditions)</t>
  </si>
  <si>
    <t>4.4.17</t>
  </si>
  <si>
    <t>4.4.18</t>
  </si>
  <si>
    <t>SECTION 7: STANDBY GENERATOR SET</t>
  </si>
  <si>
    <t>SECTION 8: PROVISIONAL SUMS</t>
  </si>
  <si>
    <t xml:space="preserve"> TOTAL CARRIED FORWARD TO SUMMARY</t>
  </si>
  <si>
    <t>11.1.65</t>
  </si>
  <si>
    <t>11.2.10</t>
  </si>
  <si>
    <t>11.2.14</t>
  </si>
  <si>
    <t>11.2.72</t>
  </si>
  <si>
    <t xml:space="preserve"> GENERAL LIGHTING RETICULATION </t>
  </si>
  <si>
    <t>11.4.26</t>
  </si>
  <si>
    <t>11.4.29</t>
  </si>
  <si>
    <t>11.4.30</t>
  </si>
  <si>
    <t>11.4.33</t>
  </si>
  <si>
    <t>11.4.34</t>
  </si>
  <si>
    <t>11.4.35</t>
  </si>
  <si>
    <t>11.4.36</t>
  </si>
  <si>
    <t>11.4.37</t>
  </si>
  <si>
    <t>11.4.38</t>
  </si>
  <si>
    <t>11.4.39</t>
  </si>
  <si>
    <t>11.4.40</t>
  </si>
  <si>
    <t>11.4.41</t>
  </si>
  <si>
    <t>11.4.42</t>
  </si>
  <si>
    <t>11.4.43</t>
  </si>
  <si>
    <t>11.4.44</t>
  </si>
  <si>
    <t>11.4.47</t>
  </si>
  <si>
    <t>11.4.48</t>
  </si>
  <si>
    <t>11.4.51</t>
  </si>
  <si>
    <t>11.4.52</t>
  </si>
  <si>
    <t>11.4.53</t>
  </si>
  <si>
    <t>11.4.54</t>
  </si>
  <si>
    <t>11.4.55</t>
  </si>
  <si>
    <t>11.4.56</t>
  </si>
  <si>
    <t>11.4.57</t>
  </si>
  <si>
    <t>11.4.58</t>
  </si>
  <si>
    <t>11.4.59</t>
  </si>
  <si>
    <t>11.4.60</t>
  </si>
  <si>
    <t>11.4.61</t>
  </si>
  <si>
    <t>11.4.62</t>
  </si>
  <si>
    <t>11.4.63</t>
  </si>
  <si>
    <t>11.4.64</t>
  </si>
  <si>
    <t>11.5.1</t>
  </si>
  <si>
    <t>11.5.2</t>
  </si>
  <si>
    <t>11.5.3</t>
  </si>
  <si>
    <t>11.5.4</t>
  </si>
  <si>
    <t>11.5.5</t>
  </si>
  <si>
    <t>11.5.6</t>
  </si>
  <si>
    <t>11.5.7</t>
  </si>
  <si>
    <t>11.5.8</t>
  </si>
  <si>
    <t>11.5.9</t>
  </si>
  <si>
    <t>11.5.10</t>
  </si>
  <si>
    <t>11.5.11</t>
  </si>
  <si>
    <t>11.5.12</t>
  </si>
  <si>
    <t>11.5.13</t>
  </si>
  <si>
    <t>11.5.14</t>
  </si>
  <si>
    <t>11.5.15</t>
  </si>
  <si>
    <t>11.5.16</t>
  </si>
  <si>
    <t>11.5.17</t>
  </si>
  <si>
    <t>11.5.18</t>
  </si>
  <si>
    <t>11.5.19</t>
  </si>
  <si>
    <t>11.5.20</t>
  </si>
  <si>
    <t>11.5.21</t>
  </si>
  <si>
    <t>11.5.22</t>
  </si>
  <si>
    <t>11.5.23</t>
  </si>
  <si>
    <t>11.5.24</t>
  </si>
  <si>
    <t>11.5.25</t>
  </si>
  <si>
    <t>11.5.26</t>
  </si>
  <si>
    <t>11.5.27</t>
  </si>
  <si>
    <t>11.5.28</t>
  </si>
  <si>
    <t>11.5.29</t>
  </si>
  <si>
    <t>11.5.30</t>
  </si>
  <si>
    <t>11.6.16</t>
  </si>
  <si>
    <t>11.6.17</t>
  </si>
  <si>
    <t>11.6.18</t>
  </si>
  <si>
    <t>11.7.1</t>
  </si>
  <si>
    <t>11.7.2</t>
  </si>
  <si>
    <t>11.7.3</t>
  </si>
  <si>
    <t>11.7.4</t>
  </si>
  <si>
    <t>11.7.5</t>
  </si>
  <si>
    <t>LOW VOLTAGE DISTRIBUTION</t>
  </si>
  <si>
    <t xml:space="preserve"> GENERAL POWER RETICULATION </t>
  </si>
  <si>
    <t>PRELIMINARIES AND GENERALS - ELECTRICAL</t>
  </si>
  <si>
    <t>Allow for an infrared (IR) photographic scanning of all the MCC including submission of a complete report to the electrical engineer by an independent specialist</t>
  </si>
  <si>
    <t>Testing and commissioning of the electrical installation.</t>
  </si>
  <si>
    <t>Issue certificate of compliance on the entire electrical installation including the standby generator.</t>
  </si>
  <si>
    <t>Inspection and handing over</t>
  </si>
  <si>
    <t>Mark up As Built drawings and submit them to the engineer for As Built purposes</t>
  </si>
  <si>
    <t>Provision of Operating and Maintenance manuals to the enigneer</t>
  </si>
  <si>
    <t>Provide for a master installation electrician for overseeing the electrical installation within the hazardous locations</t>
  </si>
  <si>
    <t>Earthing and bonding complete electrical installation as required by SANS 10142-1 as amended, including other metal installations or steel structures.</t>
  </si>
  <si>
    <t>SECTION 3: INLET WORKS</t>
  </si>
  <si>
    <t>Wash Water Pumps</t>
  </si>
  <si>
    <t>7.3.4</t>
  </si>
  <si>
    <t xml:space="preserve">Lining </t>
  </si>
  <si>
    <t xml:space="preserve"> MWP 22.1</t>
  </si>
  <si>
    <t xml:space="preserve"> MWP 22.2</t>
  </si>
  <si>
    <t>MFS 12.1</t>
  </si>
  <si>
    <t>MFS 12.2</t>
  </si>
  <si>
    <t>DS 9</t>
  </si>
  <si>
    <t>Manufacture, Supply and delivery of ultrasonic level detectors and flow meters</t>
  </si>
  <si>
    <t>Installation, testing and commissioning of ultrasonic level detectors and flow meters</t>
  </si>
  <si>
    <t>Manufacture, Supply and delivery of mechanical front rake screens (25 mm openings)</t>
  </si>
  <si>
    <t>Installation, testing and commissioning of stainless steel mechanical front rake screens (25 mm opening)</t>
  </si>
  <si>
    <t>Remove the existing hand rake coarse screen, clean, refurbish and deliver to Municipal stores in Mogwase</t>
  </si>
  <si>
    <t>Manufacture, Supply and delivery of 45 degree inclined fixed hand rake course screens (20 mm openings) to a 1050 mm wide channel and 650 mm deep channel</t>
  </si>
  <si>
    <t>Installation, testing and commissioning of 45 degree inclined fixed course screens to a 1050 mm wide channel and 650 mm deep channel (20 mm openings)</t>
  </si>
  <si>
    <t>Supply and delivery of two wheelbarrows (60 liter capacity)</t>
  </si>
  <si>
    <t>MIA 10.3 and DS 10</t>
  </si>
  <si>
    <t>MIA 10.10 and DS10</t>
  </si>
  <si>
    <t>Supply and delivery of 2,5kl water storage (Linear Low-density polyethylene)</t>
  </si>
  <si>
    <t>Manufacture, Supply and delivery of channel gates at the
head of works to suit channel width and depth
as follows: Width
(mm) Depth (mm)</t>
  </si>
  <si>
    <t>900 x 1000</t>
  </si>
  <si>
    <t>600 x 1000</t>
  </si>
  <si>
    <t>400 x 400</t>
  </si>
  <si>
    <t>MFC 10.3 and DS 15</t>
  </si>
  <si>
    <t>MFC 10.7 and DS 15</t>
  </si>
  <si>
    <t>Refurbish, Installation, testing and commissioning of
channel gates at the head of works to suit
channel width and depth as follows: Width
(mm) Depth (mm)</t>
  </si>
  <si>
    <t>2,5 kW mixers, complete with gearboxes, motors, connection manifold and all the required fittings for complete functional mixers</t>
  </si>
  <si>
    <t>MMA 8.1 and DS 11</t>
  </si>
  <si>
    <t>MMA 8.3 and DS 11</t>
  </si>
  <si>
    <t>Installation, testing and commissioning of mixers</t>
  </si>
  <si>
    <t>45 kW surface mounted aerator, complete with gearboxes, motors, manifolds and all required fittings for complete functional surface mounted aerators</t>
  </si>
  <si>
    <t>Design, manufacture, Supply and delivery of mixers</t>
  </si>
  <si>
    <t>Design, manufacture, Supply and delivery of surface mounted aerators</t>
  </si>
  <si>
    <t>Installation, testing and commissioning of surface mounted aerators</t>
  </si>
  <si>
    <t>MMA 8.2 and DS 11</t>
  </si>
  <si>
    <t>MMA 8.4 and DS 11</t>
  </si>
  <si>
    <t>55 kW surface mounted aerator, complete with gearboxes, motors, manifolds and all required fittings for complete functional surface mounted aerators</t>
  </si>
  <si>
    <t>Design, Manufacture, Supply and delivery of 300 mm stainless steel sludge valves for the activated sludge recycle channel</t>
  </si>
  <si>
    <t>MPW 15.2</t>
  </si>
  <si>
    <t>DS13, DS15</t>
  </si>
  <si>
    <t>Design, Manufacture, Supply and delivery of Flap gate valves for the activated sludge recycle to suite 1000 mm wide and 600 mm openings</t>
  </si>
  <si>
    <t>Installation, testing and commissioning of flap gate valves for the activated sludge recycle to suit 1000 mm by 600 mm deep openings</t>
  </si>
  <si>
    <t>Installation, testing and commissioning  of the followings online instrumentation and sensors and terminate them in the existing MCC Building</t>
  </si>
  <si>
    <t>Design, manufacture, Supply and delivery of propeller pumps</t>
  </si>
  <si>
    <t>Installation, testing and commissioning of propeller pumps</t>
  </si>
  <si>
    <t>Hoisting frame complete with hoist and chain for the propeller pumps</t>
  </si>
  <si>
    <t>Design, Manufacture, Supply and delivery</t>
  </si>
  <si>
    <t>DS16, and MWP 22</t>
  </si>
  <si>
    <t>Self priming pumps, complete with pump protections, manifolds valves and fittings and pipework supports for Return Activated Sludge Pumping complete with motors, base plate and couplings</t>
  </si>
  <si>
    <t>Propeller-type pumps for activated sludge recycle in the biological reactor, complete with motors pump protections, manifolds, fittings, pipework supports, base plates and pump structure steel supports</t>
  </si>
  <si>
    <t>Refurbish, test and restore the existing RAS pumps and deliver to them to the Municipal Stores in Mogwase (and issue service certificates for the pumps)</t>
  </si>
  <si>
    <t>Self priming pumps, complete with pump protections, manifolds valves and fittings and pipework supports for Waste Activated Sludge Pumping complete with motors, base plate and couplings</t>
  </si>
  <si>
    <t>Manufacture, Supply and delivery</t>
  </si>
  <si>
    <t>Self priming pumps, complete with pump protections, manifolds valves and fittings and pipework supports for Wash water Pumping complete with motors, base plate and couplings and strainers on the suction side</t>
  </si>
  <si>
    <t>Refurbish, test and restore the existing washwater pumps and deliver to them to the Municipal Stores in Mogwase (and issue service certificates for the pumps)</t>
  </si>
  <si>
    <t>MGA 14.5</t>
  </si>
  <si>
    <t>MGA 14.6</t>
  </si>
  <si>
    <t>MGA 14.7</t>
  </si>
  <si>
    <t>MST 7 and DS 13</t>
  </si>
  <si>
    <t>Manufacture, Supply and delivery of two 300 mm telescopic valves complete with platform mounted pedestal with handwheel</t>
  </si>
  <si>
    <t>Installation, testing and commissioning of two 300 mm telescopic valves complete with platform mounted pedestal with handwheel</t>
  </si>
  <si>
    <t>Remove and clean the existing telescopic valves and deliver them to Municipal stores in Mogwase</t>
  </si>
  <si>
    <t>Remove the existing two half bridges and their appurtenant equipment from the site, refurbish and recondition</t>
  </si>
  <si>
    <t>Remove the existing centre pivot and turntable bearing and replace with new center pivot and turnable bearing</t>
  </si>
  <si>
    <t>Installation, testing and commissioning of two refurbished half bridges and appurtenant equipment (including new peripheral drive mechanism)</t>
  </si>
  <si>
    <t>Remove the existing effluent weir and sludge buffle plates and replace with new 3CR12 plates</t>
  </si>
  <si>
    <t>Develop new asset register for the plant (incoporating the old and new equipment on the plant</t>
  </si>
  <si>
    <t>Training of the Employers Operating staff</t>
  </si>
  <si>
    <t>Remove the Exisitng gearboxes, aerators, base plates refurbished and recondition, issue service certificates and deliver to municipal stores at Mogwase</t>
  </si>
  <si>
    <t>Cut anchors flush with concrete and seal with zinc rich epoxy</t>
  </si>
  <si>
    <t>Supply and delivery of the groundwater relief valves for the anaerobic and anoxic tanks</t>
  </si>
  <si>
    <t>Installation, testing and commissioning the groundwater relief valves for anaerobic and anoxic tanks</t>
  </si>
  <si>
    <t>DS15</t>
  </si>
  <si>
    <t xml:space="preserve">8.2.1 </t>
  </si>
  <si>
    <t>1200 L and MPW10</t>
  </si>
  <si>
    <t>D16, MWP 22</t>
  </si>
  <si>
    <t>Lifting Pumps</t>
  </si>
  <si>
    <t>Self priming pumps, complete with pump protections, manifolds valves and fittings and pipework supports for Head of Works Lift Pumping complete with motors, base plate and couplings</t>
  </si>
  <si>
    <t>Formwork</t>
  </si>
  <si>
    <t>Box out holes/Form voids</t>
  </si>
  <si>
    <t>a) Circular opening for outside diameter pipe up to and including 300 mm NB through walls of thickness:</t>
  </si>
  <si>
    <t>Reinforcement</t>
  </si>
  <si>
    <t xml:space="preserve">Concrete </t>
  </si>
  <si>
    <t>Concrete (STRUCTURAL) - Chambers</t>
  </si>
  <si>
    <t xml:space="preserve">d) weir </t>
  </si>
  <si>
    <t>3.1.1</t>
  </si>
  <si>
    <t>3.1.5</t>
  </si>
  <si>
    <t>3.1.2</t>
  </si>
  <si>
    <t>3.1.3</t>
  </si>
  <si>
    <t>3.1.4</t>
  </si>
  <si>
    <t>3.2.1</t>
  </si>
  <si>
    <t>3.2.2</t>
  </si>
  <si>
    <t>3.2.3</t>
  </si>
  <si>
    <t>3.2.4</t>
  </si>
  <si>
    <t>3.2.5</t>
  </si>
  <si>
    <t>3.2.6</t>
  </si>
  <si>
    <t>3.2.7</t>
  </si>
  <si>
    <t>3.2.8</t>
  </si>
  <si>
    <t>3.2.9</t>
  </si>
  <si>
    <t>3.2.10</t>
  </si>
  <si>
    <t>3.2.11</t>
  </si>
  <si>
    <t>3.3.1</t>
  </si>
  <si>
    <t>3.3.2</t>
  </si>
  <si>
    <t>3.3.3</t>
  </si>
  <si>
    <t>3.3.4</t>
  </si>
  <si>
    <t>3.3.5</t>
  </si>
  <si>
    <t>3.3.6</t>
  </si>
  <si>
    <t>3.3.7</t>
  </si>
  <si>
    <t>3.3.8</t>
  </si>
  <si>
    <t>3.3.9</t>
  </si>
  <si>
    <t>3.3.10</t>
  </si>
  <si>
    <t>3.3.11</t>
  </si>
  <si>
    <t>3.3.12</t>
  </si>
  <si>
    <t>3.3.13</t>
  </si>
  <si>
    <t>b) Overheads, charges and profit on item 1.2.26</t>
  </si>
  <si>
    <t>d) Overheads, charges and profit on item 1.2.28</t>
  </si>
  <si>
    <t>Charges on profit on item 1.3.2 above</t>
  </si>
  <si>
    <t>Overheads, charges and profit
on Item No 1.3.4</t>
  </si>
  <si>
    <t>PSA 8.14</t>
  </si>
  <si>
    <t>PSA 8.15</t>
  </si>
  <si>
    <t>Handling fee in respect of Remuneration of the Community Liaison Officer</t>
  </si>
  <si>
    <t>D1.4.1</t>
  </si>
  <si>
    <t xml:space="preserve">Allowance for accredited training of local unskilled labour </t>
  </si>
  <si>
    <t>1.2.30</t>
  </si>
  <si>
    <t>1.2.31</t>
  </si>
  <si>
    <t>1.2.32</t>
  </si>
  <si>
    <t>Fixed portion</t>
  </si>
  <si>
    <t>Time related portion</t>
  </si>
  <si>
    <t>Co-operation and liason with Civil Contractor</t>
  </si>
  <si>
    <t>e) Allowance for the Quality Control inspections at Original Equipment Manufacturer</t>
  </si>
  <si>
    <t>1.2.33</t>
  </si>
  <si>
    <t>1.2.34</t>
  </si>
  <si>
    <t>1.2.35</t>
  </si>
  <si>
    <t>1.2.36</t>
  </si>
  <si>
    <t>f) Overheads, charges and profit on item 1.2.30</t>
  </si>
  <si>
    <t>Demolish and remove structure, buildings and dismantle steelwork etc. (adjacent to the existing inlet works channel)</t>
  </si>
  <si>
    <t>Saw cut the existing inletworks concrete to make provision for the 1000 mm wide and 600 mm deep bypass channel of 3m length</t>
  </si>
  <si>
    <t>Strength Concrete Grade 35 MPa/19 mm to:</t>
  </si>
  <si>
    <t>SECTION 7: SLUDGE DAMS</t>
  </si>
  <si>
    <t>PRELIMINARIES AND GENERALS - MECHANICAL</t>
  </si>
  <si>
    <t>ESCALATION AT 5%</t>
  </si>
  <si>
    <t>8.1.2</t>
  </si>
  <si>
    <t>8.2.7</t>
  </si>
  <si>
    <r>
      <rPr>
        <b/>
        <u/>
        <sz val="10"/>
        <rFont val="Arial"/>
        <family val="2"/>
      </rPr>
      <t>PAINTWORK</t>
    </r>
  </si>
  <si>
    <t>PAINTWORK ETC TO EXISTING WORKS</t>
  </si>
  <si>
    <t>Scrape the existing paint on the walls and prepare the surface for new paint</t>
  </si>
  <si>
    <r>
      <rPr>
        <b/>
        <u/>
        <sz val="10"/>
        <rFont val="Arial"/>
        <family val="2"/>
      </rPr>
      <t>PAINTWORK ETC TO NEW WORK</t>
    </r>
  </si>
  <si>
    <r>
      <rPr>
        <b/>
        <u/>
        <sz val="10"/>
        <rFont val="Arial"/>
        <family val="2"/>
      </rPr>
      <t>ON FLOATED PLASTER</t>
    </r>
  </si>
  <si>
    <t>One coat universal undercoat and two coats interior quality super acrylic PVA paint</t>
  </si>
  <si>
    <t>On internal plastered walls</t>
  </si>
  <si>
    <t>On internal plastered ceilings and beams</t>
  </si>
  <si>
    <t>One coat pigmented primer and two coats interior non drip enamel paint</t>
  </si>
  <si>
    <r>
      <rPr>
        <b/>
        <u/>
        <sz val="10"/>
        <rFont val="Arial"/>
        <family val="2"/>
      </rPr>
      <t>ON METAL</t>
    </r>
  </si>
  <si>
    <t>Spot   priming   defects   in   pre-primed   surfaces   with   zinc   chromate   primer   and applying one universal undercoat and two coats non drip high gloss alkyd enamel paint on steel</t>
  </si>
  <si>
    <t>On doors and frames</t>
  </si>
  <si>
    <t>9.3.9</t>
  </si>
  <si>
    <t>9.3.10</t>
  </si>
  <si>
    <t>9.3.11</t>
  </si>
  <si>
    <t>9.3.12</t>
  </si>
  <si>
    <t>9.3.13</t>
  </si>
  <si>
    <t>9.3.14</t>
  </si>
  <si>
    <t>9.4.6</t>
  </si>
  <si>
    <t>9.4.7</t>
  </si>
  <si>
    <t>9.4.8</t>
  </si>
  <si>
    <t>9.4.9</t>
  </si>
  <si>
    <t>9.4.10</t>
  </si>
  <si>
    <t>9.7.2</t>
  </si>
  <si>
    <t>9.9.5</t>
  </si>
  <si>
    <t>9.9.6</t>
  </si>
  <si>
    <t>9.9.7</t>
  </si>
  <si>
    <t>9.9.8</t>
  </si>
  <si>
    <t>9.9.9</t>
  </si>
  <si>
    <t>9.9.10</t>
  </si>
  <si>
    <t>9.10.6</t>
  </si>
  <si>
    <t>9.10.7</t>
  </si>
  <si>
    <t>10.1.3</t>
  </si>
  <si>
    <t>10.1.4</t>
  </si>
  <si>
    <t>10.2.1</t>
  </si>
  <si>
    <t>10.2.2</t>
  </si>
  <si>
    <t>10.2.3</t>
  </si>
  <si>
    <r>
      <t>Supply and delivery of 6m</t>
    </r>
    <r>
      <rPr>
        <vertAlign val="superscript"/>
        <sz val="10"/>
        <rFont val="Arial"/>
        <family val="2"/>
      </rPr>
      <t>3</t>
    </r>
    <r>
      <rPr>
        <sz val="10"/>
        <rFont val="Arial"/>
        <family val="2"/>
      </rPr>
      <t xml:space="preserve"> waste skips</t>
    </r>
  </si>
  <si>
    <t>10.2.4</t>
  </si>
  <si>
    <t>10.2.5</t>
  </si>
  <si>
    <t>10.2.6</t>
  </si>
  <si>
    <t>10.2.7</t>
  </si>
  <si>
    <t>10.2.8</t>
  </si>
  <si>
    <t>10.2.9</t>
  </si>
  <si>
    <t>10.2.10</t>
  </si>
  <si>
    <t>10.2.11</t>
  </si>
  <si>
    <t>10.2.12</t>
  </si>
  <si>
    <t>10.2.13</t>
  </si>
  <si>
    <t>10.2.14</t>
  </si>
  <si>
    <t>10.2.15</t>
  </si>
  <si>
    <t>10.2.16</t>
  </si>
  <si>
    <t>10.2.17</t>
  </si>
  <si>
    <t>10.2.18</t>
  </si>
  <si>
    <t>10.2.19</t>
  </si>
  <si>
    <t>10.2.20</t>
  </si>
  <si>
    <t>10.3.1</t>
  </si>
  <si>
    <t>10.3.2</t>
  </si>
  <si>
    <t>10.3.3</t>
  </si>
  <si>
    <t>10.3.4</t>
  </si>
  <si>
    <t>10.3.5</t>
  </si>
  <si>
    <t>10.3.6</t>
  </si>
  <si>
    <t>10.3.7</t>
  </si>
  <si>
    <t>10.3.8</t>
  </si>
  <si>
    <t>10.3.9</t>
  </si>
  <si>
    <t>10.3.10</t>
  </si>
  <si>
    <t>10.3.11</t>
  </si>
  <si>
    <t>10.3.12</t>
  </si>
  <si>
    <t>10.3.13</t>
  </si>
  <si>
    <t>10.3.14</t>
  </si>
  <si>
    <t>10.3.15</t>
  </si>
  <si>
    <t>10.3.16</t>
  </si>
  <si>
    <t>10.4.1</t>
  </si>
  <si>
    <t>10.4.2</t>
  </si>
  <si>
    <t>10.4.3</t>
  </si>
  <si>
    <t>10.4.4</t>
  </si>
  <si>
    <t>10.5.1</t>
  </si>
  <si>
    <t>10.5.2</t>
  </si>
  <si>
    <t>10.5.3</t>
  </si>
  <si>
    <t>10.5.4</t>
  </si>
  <si>
    <t>10.5.5</t>
  </si>
  <si>
    <t>10.5.6</t>
  </si>
  <si>
    <t>MPW 15 DS 15</t>
  </si>
  <si>
    <t>10.5.7</t>
  </si>
  <si>
    <t>10.5.8</t>
  </si>
  <si>
    <t>10.6.1</t>
  </si>
  <si>
    <t xml:space="preserve"> MWP 15.1</t>
  </si>
  <si>
    <t>10.6.2</t>
  </si>
  <si>
    <t xml:space="preserve"> MWP 15.2</t>
  </si>
  <si>
    <t>10.7.1</t>
  </si>
  <si>
    <t>10.7.2</t>
  </si>
  <si>
    <t>10.7.3</t>
  </si>
  <si>
    <t>10.7.4</t>
  </si>
  <si>
    <t>10.7.5</t>
  </si>
  <si>
    <t>10.7.6</t>
  </si>
  <si>
    <t>10.7.7</t>
  </si>
  <si>
    <t>10.7.8</t>
  </si>
  <si>
    <t>10.8.1</t>
  </si>
  <si>
    <t>10.8.2</t>
  </si>
  <si>
    <t>10.8.3</t>
  </si>
  <si>
    <t>Washwater Pumps - Valves</t>
  </si>
  <si>
    <t>10.8.4</t>
  </si>
  <si>
    <t>10.8.5</t>
  </si>
  <si>
    <t>10.8.6</t>
  </si>
  <si>
    <t>10.9.1</t>
  </si>
  <si>
    <t>10.9.2</t>
  </si>
  <si>
    <t>10.9.3</t>
  </si>
  <si>
    <t>10.9.4</t>
  </si>
  <si>
    <t>10.9.5</t>
  </si>
  <si>
    <t>10.9.6</t>
  </si>
  <si>
    <t>10.10.1</t>
  </si>
  <si>
    <t>10.10.2</t>
  </si>
  <si>
    <t>10.10.3</t>
  </si>
  <si>
    <t>10.10.4</t>
  </si>
  <si>
    <t>10.10.5</t>
  </si>
  <si>
    <t>10.10.6</t>
  </si>
  <si>
    <t>10.10.7</t>
  </si>
  <si>
    <t>10.10.8</t>
  </si>
  <si>
    <t>10.10.9</t>
  </si>
  <si>
    <t>DS 17</t>
  </si>
  <si>
    <t>Refurbish all the existing mild steel handstop at the inlet of the sludge Ponds</t>
  </si>
  <si>
    <t>10.10.10</t>
  </si>
  <si>
    <t>MOSES KOTANE LOCAL MUNICIPALITY</t>
  </si>
  <si>
    <t>REFURBISHMENT OF MOGWASE WASTEWATER TREATMENT WORKS</t>
  </si>
  <si>
    <t>1200C</t>
  </si>
  <si>
    <t>SUMMARY</t>
  </si>
  <si>
    <t>TENDER NUMBER: 017/MKLM/2023/2024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</si>
</sst>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R&quot;* #,##0_-;\-&quot;R&quot;* #,##0_-;_-&quot;R&quot;* &quot;-&quot;_-;_-@_-"/>
    <numFmt numFmtId="165" formatCode="_-&quot;R&quot;* #,##0.00_-;\-&quot;R&quot;* #,##0.00_-;_-&quot;R&quot;* &quot;-&quot;??_-;_-@_-"/>
    <numFmt numFmtId="166" formatCode="_-* #,##0.00_-;\-* #,##0.00_-;_-* &quot;-&quot;??_-;_-@_-"/>
    <numFmt numFmtId="167" formatCode="_ &quot;R&quot;\ * #,##0.00_ ;_ &quot;R&quot;\ * \-#,##0.00_ ;_ &quot;R&quot;\ * &quot;-&quot;??_ ;_ @_ "/>
    <numFmt numFmtId="168" formatCode="&quot;R&quot;\ #,##0.00"/>
    <numFmt numFmtId="169" formatCode="[$R-1C09]\ #,##0.00"/>
    <numFmt numFmtId="170" formatCode="_ * #,##0.00_ ;_ * \-#,##0.00_ ;_ * &quot;-&quot;??_ ;_ @_ "/>
    <numFmt numFmtId="171" formatCode="0.0"/>
    <numFmt numFmtId="172" formatCode="#,##0.000"/>
    <numFmt numFmtId="173" formatCode="#,##0.0"/>
    <numFmt numFmtId="174" formatCode="0.000"/>
    <numFmt numFmtId="175" formatCode="0.0000"/>
    <numFmt numFmtId="176" formatCode="0.0%"/>
    <numFmt numFmtId="177" formatCode="[$R-1C09]\ #,##0.00;[$R-1C09]\ \-#,##0.00"/>
    <numFmt numFmtId="178" formatCode="[$R-1C09]#,##0.00"/>
    <numFmt numFmtId="179" formatCode="&quot;R&quot;#,##0.00"/>
    <numFmt numFmtId="180" formatCode="_-[$R-46C]\ * #,##0.00_-;\-[$R-46C]\ * #,##0.00_-;_-[$R-46C]\ * &quot;-&quot;??_-;_-@_-"/>
    <numFmt numFmtId="181" formatCode="_-&quot;R&quot;* #,##0_-;\-&quot;R&quot;* #,##0_-;_-&quot;R&quot;* &quot;-&quot;??_-;_-@_-"/>
    <numFmt numFmtId="182" formatCode="0.00000"/>
    <numFmt numFmtId="183" formatCode="_-* #,##0_-;\-* #,##0_-;_-* &quot;-&quot;??_-;_-@_-"/>
  </numFmts>
  <fonts count="60" x14ac:knownFonts="1">
    <font>
      <sz val="11"/>
      <color theme="1"/>
      <name val="Calibri"/>
      <family val="2"/>
      <scheme val="minor"/>
    </font>
    <font>
      <sz val="10"/>
      <name val="Arial"/>
      <family val="2"/>
    </font>
    <font>
      <sz val="10"/>
      <name val="Arial"/>
      <family val="2"/>
    </font>
    <font>
      <sz val="8"/>
      <name val="Calibri"/>
      <family val="2"/>
      <scheme val="minor"/>
    </font>
    <font>
      <sz val="9"/>
      <color indexed="8"/>
      <name val="Arial"/>
      <family val="2"/>
    </font>
    <font>
      <sz val="10"/>
      <color theme="1"/>
      <name val="Arial"/>
      <family val="2"/>
    </font>
    <font>
      <b/>
      <sz val="10"/>
      <color theme="1"/>
      <name val="Arial"/>
      <family val="2"/>
    </font>
    <font>
      <b/>
      <sz val="9"/>
      <color indexed="8"/>
      <name val="Arial"/>
      <family val="2"/>
    </font>
    <font>
      <sz val="11"/>
      <color theme="1"/>
      <name val="Calibri"/>
      <family val="2"/>
      <scheme val="minor"/>
    </font>
    <font>
      <sz val="11"/>
      <color theme="1"/>
      <name val="Arial"/>
      <family val="2"/>
    </font>
    <font>
      <b/>
      <sz val="11"/>
      <color theme="1"/>
      <name val="Arial"/>
      <family val="2"/>
    </font>
    <font>
      <b/>
      <sz val="11"/>
      <name val="Arial"/>
      <family val="2"/>
    </font>
    <font>
      <sz val="9"/>
      <color theme="1"/>
      <name val="Arial"/>
      <family val="2"/>
    </font>
    <font>
      <vertAlign val="superscript"/>
      <sz val="10"/>
      <name val="Arial"/>
      <family val="2"/>
    </font>
    <font>
      <sz val="10"/>
      <color rgb="FF000000"/>
      <name val="Times New Roman"/>
      <family val="1"/>
    </font>
    <font>
      <sz val="10"/>
      <color rgb="FF000000"/>
      <name val="Times New Roman"/>
      <family val="1"/>
    </font>
    <font>
      <i/>
      <u/>
      <sz val="10"/>
      <name val="Times New Roman"/>
      <family val="1"/>
    </font>
    <font>
      <sz val="10"/>
      <color rgb="FFFF0000"/>
      <name val="Arial"/>
      <family val="2"/>
    </font>
    <font>
      <b/>
      <sz val="10"/>
      <name val="Arial"/>
      <family val="2"/>
    </font>
    <font>
      <u/>
      <sz val="10"/>
      <name val="Arial"/>
      <family val="2"/>
    </font>
    <font>
      <b/>
      <sz val="10"/>
      <color indexed="8"/>
      <name val="Arial"/>
      <family val="2"/>
    </font>
    <font>
      <sz val="10"/>
      <color indexed="8"/>
      <name val="Arial"/>
      <family val="2"/>
    </font>
    <font>
      <b/>
      <sz val="10"/>
      <color rgb="FFC00000"/>
      <name val="Arial"/>
      <family val="2"/>
    </font>
    <font>
      <sz val="10"/>
      <color rgb="FFC00000"/>
      <name val="Arial"/>
      <family val="2"/>
    </font>
    <font>
      <sz val="9"/>
      <name val="Arial"/>
      <family val="2"/>
    </font>
    <font>
      <b/>
      <u/>
      <sz val="10"/>
      <name val="Arial"/>
      <family val="2"/>
    </font>
    <font>
      <b/>
      <i/>
      <sz val="10"/>
      <name val="Arial"/>
      <family val="2"/>
    </font>
    <font>
      <i/>
      <sz val="10"/>
      <name val="Arial"/>
      <family val="2"/>
    </font>
    <font>
      <b/>
      <sz val="11"/>
      <color rgb="FFC00000"/>
      <name val="Arial"/>
      <family val="2"/>
    </font>
    <font>
      <b/>
      <sz val="9"/>
      <name val="Arial"/>
      <family val="2"/>
    </font>
    <font>
      <b/>
      <sz val="9"/>
      <color theme="1"/>
      <name val="Arial"/>
      <family val="2"/>
    </font>
    <font>
      <b/>
      <sz val="9"/>
      <color rgb="FFC00000"/>
      <name val="Arial"/>
      <family val="2"/>
    </font>
    <font>
      <sz val="9"/>
      <color rgb="FFC00000"/>
      <name val="Arial"/>
      <family val="2"/>
    </font>
    <font>
      <b/>
      <i/>
      <sz val="9"/>
      <name val="Arial"/>
      <family val="2"/>
    </font>
    <font>
      <u/>
      <sz val="9"/>
      <name val="Arial"/>
      <family val="2"/>
    </font>
    <font>
      <b/>
      <u/>
      <sz val="9"/>
      <name val="Arial"/>
      <family val="2"/>
    </font>
    <font>
      <sz val="9"/>
      <color rgb="FF0070C0"/>
      <name val="Arial"/>
      <family val="2"/>
    </font>
    <font>
      <vertAlign val="superscript"/>
      <sz val="9"/>
      <name val="Arial"/>
      <family val="2"/>
    </font>
    <font>
      <sz val="9"/>
      <color rgb="FFFF0000"/>
      <name val="Arial"/>
      <family val="2"/>
    </font>
    <font>
      <sz val="10"/>
      <color rgb="FF000000"/>
      <name val="Arial"/>
      <family val="2"/>
    </font>
    <font>
      <vertAlign val="superscript"/>
      <sz val="10"/>
      <color indexed="8"/>
      <name val="Arial"/>
      <family val="2"/>
    </font>
    <font>
      <sz val="12"/>
      <color theme="1"/>
      <name val="Calibri"/>
      <family val="2"/>
      <scheme val="minor"/>
    </font>
    <font>
      <b/>
      <sz val="12"/>
      <color theme="1"/>
      <name val="Calibri"/>
      <family val="2"/>
      <scheme val="minor"/>
    </font>
    <font>
      <sz val="12"/>
      <color theme="1"/>
      <name val="Arial"/>
      <family val="2"/>
    </font>
    <font>
      <sz val="11"/>
      <color rgb="FFC00000"/>
      <name val="Arial"/>
      <family val="2"/>
    </font>
    <font>
      <vertAlign val="superscript"/>
      <sz val="9"/>
      <color theme="1"/>
      <name val="Arial"/>
      <family val="2"/>
    </font>
    <font>
      <sz val="10"/>
      <color rgb="FF0070C0"/>
      <name val="Arial"/>
      <family val="2"/>
    </font>
    <font>
      <i/>
      <sz val="10"/>
      <color rgb="FF0070C0"/>
      <name val="Arial"/>
      <family val="2"/>
    </font>
    <font>
      <b/>
      <i/>
      <sz val="10"/>
      <color theme="4"/>
      <name val="Arial"/>
      <family val="2"/>
    </font>
    <font>
      <i/>
      <sz val="10"/>
      <color rgb="FFFF0000"/>
      <name val="Arial"/>
      <family val="2"/>
    </font>
    <font>
      <b/>
      <i/>
      <sz val="10"/>
      <color rgb="FFFF0000"/>
      <name val="Arial"/>
      <family val="2"/>
    </font>
    <font>
      <sz val="9"/>
      <color rgb="FF000000"/>
      <name val="Arial"/>
      <family val="2"/>
    </font>
    <font>
      <sz val="8"/>
      <color theme="1"/>
      <name val="Arial"/>
      <family val="2"/>
    </font>
    <font>
      <b/>
      <sz val="11"/>
      <color indexed="8"/>
      <name val="Calibri"/>
      <family val="2"/>
    </font>
    <font>
      <sz val="11"/>
      <color indexed="10"/>
      <name val="Calibri"/>
      <family val="2"/>
    </font>
    <font>
      <sz val="11"/>
      <color indexed="8"/>
      <name val="Calibri"/>
      <family val="2"/>
    </font>
    <font>
      <b/>
      <sz val="10"/>
      <color theme="1"/>
      <name val="Arial Narrow"/>
      <family val="2"/>
    </font>
    <font>
      <sz val="10"/>
      <name val="Times New Roman"/>
      <family val="1"/>
    </font>
    <font>
      <b/>
      <sz val="10"/>
      <name val="Times New Roman"/>
      <family val="1"/>
    </font>
    <font>
      <b/>
      <sz val="11"/>
      <name val="Arial Narrow"/>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bottom/>
      <diagonal/>
    </border>
    <border>
      <left style="thin">
        <color auto="1"/>
      </left>
      <right style="thin">
        <color auto="1"/>
      </right>
      <top style="hair">
        <color theme="0" tint="-0.24994659260841701"/>
      </top>
      <bottom style="hair">
        <color theme="0" tint="-0.24994659260841701"/>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8"/>
      </top>
      <bottom style="hair">
        <color indexed="8"/>
      </bottom>
      <diagonal/>
    </border>
  </borders>
  <cellStyleXfs count="25">
    <xf numFmtId="0" fontId="0" fillId="0" borderId="0"/>
    <xf numFmtId="0" fontId="2"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170" fontId="8" fillId="0" borderId="0" applyFont="0" applyFill="0" applyBorder="0" applyAlignment="0" applyProtection="0"/>
    <xf numFmtId="0" fontId="12" fillId="0" borderId="0"/>
    <xf numFmtId="0" fontId="14" fillId="0" borderId="0"/>
    <xf numFmtId="0" fontId="15" fillId="0" borderId="0"/>
    <xf numFmtId="0" fontId="16" fillId="0" borderId="14"/>
    <xf numFmtId="0" fontId="1" fillId="0" borderId="0"/>
    <xf numFmtId="0" fontId="1" fillId="0" borderId="0"/>
    <xf numFmtId="165" fontId="8" fillId="0" borderId="0" applyFont="0" applyFill="0" applyBorder="0" applyAlignment="0" applyProtection="0"/>
    <xf numFmtId="0" fontId="8" fillId="0" borderId="0"/>
    <xf numFmtId="0" fontId="12" fillId="0" borderId="0"/>
    <xf numFmtId="0" fontId="14" fillId="0" borderId="0"/>
    <xf numFmtId="0" fontId="1" fillId="0" borderId="0"/>
    <xf numFmtId="0" fontId="8" fillId="0" borderId="0"/>
    <xf numFmtId="170" fontId="8" fillId="0" borderId="0" applyFont="0" applyFill="0" applyBorder="0" applyAlignment="0" applyProtection="0"/>
    <xf numFmtId="170"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167" fontId="55" fillId="0" borderId="0" applyFont="0" applyFill="0" applyBorder="0" applyAlignment="0" applyProtection="0"/>
    <xf numFmtId="166" fontId="8" fillId="0" borderId="0" applyFont="0" applyFill="0" applyBorder="0" applyAlignment="0" applyProtection="0"/>
    <xf numFmtId="0" fontId="12" fillId="0" borderId="0"/>
  </cellStyleXfs>
  <cellXfs count="899">
    <xf numFmtId="0" fontId="0" fillId="0" borderId="0" xfId="0"/>
    <xf numFmtId="0" fontId="10" fillId="0" borderId="7" xfId="0" applyFont="1" applyBorder="1" applyAlignment="1">
      <alignment horizontal="center" vertical="center"/>
    </xf>
    <xf numFmtId="0" fontId="10" fillId="0" borderId="11" xfId="0" applyFont="1" applyBorder="1" applyAlignment="1">
      <alignment horizontal="center" vertical="center"/>
    </xf>
    <xf numFmtId="4" fontId="11" fillId="0" borderId="11" xfId="0" applyNumberFormat="1" applyFont="1" applyBorder="1" applyAlignment="1">
      <alignment horizontal="center" vertical="center"/>
    </xf>
    <xf numFmtId="0" fontId="10"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xf numFmtId="49" fontId="1" fillId="0" borderId="7" xfId="4" applyNumberFormat="1" applyBorder="1" applyAlignment="1">
      <alignment vertical="top" wrapText="1"/>
    </xf>
    <xf numFmtId="49" fontId="1" fillId="0" borderId="7" xfId="4" applyNumberFormat="1" applyBorder="1" applyAlignment="1">
      <alignment horizontal="center" vertical="top" wrapText="1"/>
    </xf>
    <xf numFmtId="1" fontId="5" fillId="0" borderId="11" xfId="0" applyNumberFormat="1" applyFont="1" applyBorder="1" applyAlignment="1">
      <alignment horizontal="center" vertical="top"/>
    </xf>
    <xf numFmtId="49" fontId="1" fillId="0" borderId="8" xfId="4" applyNumberFormat="1" applyBorder="1" applyAlignment="1">
      <alignment vertical="top" wrapText="1"/>
    </xf>
    <xf numFmtId="2" fontId="10" fillId="0" borderId="0" xfId="0" applyNumberFormat="1" applyFont="1" applyAlignment="1">
      <alignment horizontal="center"/>
    </xf>
    <xf numFmtId="0" fontId="1" fillId="0" borderId="7" xfId="0" applyFont="1" applyBorder="1" applyAlignment="1">
      <alignment horizontal="center"/>
    </xf>
    <xf numFmtId="0" fontId="1" fillId="0" borderId="0" xfId="10"/>
    <xf numFmtId="0" fontId="18" fillId="0" borderId="7" xfId="10" applyFont="1" applyBorder="1" applyAlignment="1">
      <alignment wrapText="1"/>
    </xf>
    <xf numFmtId="0" fontId="1" fillId="0" borderId="7" xfId="10" applyBorder="1"/>
    <xf numFmtId="0" fontId="18" fillId="0" borderId="7" xfId="10" applyFont="1" applyBorder="1" applyAlignment="1">
      <alignment vertical="top" wrapText="1"/>
    </xf>
    <xf numFmtId="0" fontId="1" fillId="0" borderId="7" xfId="10" applyBorder="1" applyAlignment="1">
      <alignment horizontal="left" vertical="top"/>
    </xf>
    <xf numFmtId="0" fontId="1" fillId="0" borderId="11" xfId="10" applyBorder="1" applyAlignment="1">
      <alignment vertical="top" wrapText="1"/>
    </xf>
    <xf numFmtId="0" fontId="1" fillId="0" borderId="7" xfId="10" applyBorder="1" applyAlignment="1">
      <alignment vertical="top"/>
    </xf>
    <xf numFmtId="0" fontId="1" fillId="0" borderId="7" xfId="10" applyBorder="1" applyAlignment="1">
      <alignment vertical="top" wrapText="1"/>
    </xf>
    <xf numFmtId="0" fontId="1" fillId="0" borderId="8" xfId="10" applyBorder="1"/>
    <xf numFmtId="0" fontId="18" fillId="0" borderId="7" xfId="10" applyFont="1" applyBorder="1" applyAlignment="1">
      <alignment vertical="top"/>
    </xf>
    <xf numFmtId="0" fontId="1" fillId="0" borderId="7" xfId="10" applyBorder="1" applyAlignment="1">
      <alignment wrapText="1"/>
    </xf>
    <xf numFmtId="0" fontId="6" fillId="0" borderId="5" xfId="0" applyFont="1" applyBorder="1" applyAlignment="1">
      <alignment horizontal="center" vertical="center"/>
    </xf>
    <xf numFmtId="0" fontId="18" fillId="0" borderId="7" xfId="10" applyFont="1" applyBorder="1" applyAlignment="1">
      <alignment horizontal="left" vertical="top"/>
    </xf>
    <xf numFmtId="0" fontId="18" fillId="0" borderId="0" xfId="10" applyFont="1" applyAlignment="1">
      <alignment horizontal="center"/>
    </xf>
    <xf numFmtId="0" fontId="5" fillId="0" borderId="0" xfId="6" applyFont="1"/>
    <xf numFmtId="0" fontId="6" fillId="0" borderId="7" xfId="0" applyFont="1" applyBorder="1" applyAlignment="1">
      <alignment horizontal="left" vertical="center"/>
    </xf>
    <xf numFmtId="0" fontId="6" fillId="0" borderId="7" xfId="0" applyFont="1" applyBorder="1" applyAlignment="1">
      <alignment horizontal="center" wrapText="1"/>
    </xf>
    <xf numFmtId="0" fontId="6" fillId="0" borderId="7" xfId="0" applyFont="1" applyBorder="1" applyAlignment="1">
      <alignment horizontal="center" vertical="center"/>
    </xf>
    <xf numFmtId="0" fontId="6" fillId="0" borderId="11" xfId="0" applyFont="1" applyBorder="1" applyAlignment="1">
      <alignment horizontal="center" vertical="center" wrapText="1"/>
    </xf>
    <xf numFmtId="0" fontId="5" fillId="0" borderId="8" xfId="0" applyFont="1" applyBorder="1" applyAlignment="1">
      <alignment vertical="center"/>
    </xf>
    <xf numFmtId="0" fontId="5" fillId="0" borderId="8" xfId="0" applyFont="1" applyBorder="1" applyAlignment="1">
      <alignment vertical="center" wrapText="1"/>
    </xf>
    <xf numFmtId="0" fontId="5" fillId="0" borderId="7" xfId="0" applyFont="1" applyBorder="1" applyAlignment="1">
      <alignment horizontal="center" vertical="center"/>
    </xf>
    <xf numFmtId="0" fontId="6" fillId="0" borderId="0" xfId="0" applyFont="1"/>
    <xf numFmtId="0" fontId="5" fillId="0" borderId="0" xfId="0" applyFont="1"/>
    <xf numFmtId="0" fontId="18" fillId="0" borderId="0" xfId="10" applyFont="1" applyAlignment="1">
      <alignment horizontal="center" vertical="center"/>
    </xf>
    <xf numFmtId="2" fontId="27" fillId="0" borderId="0" xfId="10" applyNumberFormat="1" applyFont="1" applyAlignment="1">
      <alignment horizontal="center"/>
    </xf>
    <xf numFmtId="2" fontId="26" fillId="0" borderId="0" xfId="10" applyNumberFormat="1" applyFont="1" applyAlignment="1">
      <alignment vertical="center"/>
    </xf>
    <xf numFmtId="0" fontId="23" fillId="0" borderId="0" xfId="10" applyFont="1" applyAlignment="1">
      <alignment horizontal="center" vertical="center"/>
    </xf>
    <xf numFmtId="2" fontId="1" fillId="0" borderId="0" xfId="10" applyNumberFormat="1"/>
    <xf numFmtId="0" fontId="28" fillId="0" borderId="0" xfId="0" applyFont="1"/>
    <xf numFmtId="0" fontId="23" fillId="0" borderId="0" xfId="10" applyFont="1"/>
    <xf numFmtId="0" fontId="1" fillId="0" borderId="7" xfId="0" applyFont="1" applyBorder="1" applyAlignment="1">
      <alignment vertical="center" wrapText="1"/>
    </xf>
    <xf numFmtId="0" fontId="18" fillId="0" borderId="7" xfId="11" applyFont="1" applyBorder="1" applyAlignment="1">
      <alignment horizontal="center" vertical="center" wrapText="1"/>
    </xf>
    <xf numFmtId="0" fontId="18" fillId="0" borderId="7" xfId="11" applyFont="1" applyBorder="1" applyAlignment="1">
      <alignment vertical="top" wrapText="1"/>
    </xf>
    <xf numFmtId="2" fontId="6" fillId="0" borderId="0" xfId="0" applyNumberFormat="1" applyFont="1" applyAlignment="1">
      <alignment vertical="center"/>
    </xf>
    <xf numFmtId="0" fontId="6" fillId="0" borderId="7" xfId="0" applyFont="1" applyBorder="1" applyAlignment="1">
      <alignment vertical="center"/>
    </xf>
    <xf numFmtId="0" fontId="6" fillId="0" borderId="11" xfId="0" applyFont="1" applyBorder="1" applyAlignment="1">
      <alignment horizontal="center" vertical="center"/>
    </xf>
    <xf numFmtId="2" fontId="5" fillId="0" borderId="11" xfId="0" applyNumberFormat="1" applyFont="1" applyBorder="1" applyAlignment="1">
      <alignment horizontal="center" vertical="center"/>
    </xf>
    <xf numFmtId="0" fontId="5" fillId="0" borderId="8" xfId="0" applyFont="1" applyBorder="1"/>
    <xf numFmtId="0" fontId="5" fillId="0" borderId="8" xfId="0" applyFont="1" applyBorder="1" applyAlignment="1">
      <alignment horizontal="center"/>
    </xf>
    <xf numFmtId="0" fontId="5" fillId="0" borderId="8" xfId="0" applyFont="1" applyBorder="1" applyAlignment="1">
      <alignment horizontal="center" vertical="center"/>
    </xf>
    <xf numFmtId="0" fontId="21" fillId="0" borderId="8" xfId="0" applyFont="1" applyBorder="1" applyAlignment="1">
      <alignment horizontal="center" vertical="center"/>
    </xf>
    <xf numFmtId="0" fontId="5" fillId="0" borderId="8" xfId="0" applyFont="1" applyBorder="1" applyAlignment="1">
      <alignment wrapText="1"/>
    </xf>
    <xf numFmtId="172" fontId="17" fillId="0" borderId="0" xfId="0" applyNumberFormat="1" applyFont="1" applyAlignment="1">
      <alignment vertical="center"/>
    </xf>
    <xf numFmtId="2" fontId="6" fillId="0" borderId="0" xfId="0" applyNumberFormat="1" applyFont="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xf>
    <xf numFmtId="0" fontId="24" fillId="0" borderId="7" xfId="0" applyFont="1" applyBorder="1" applyAlignment="1">
      <alignment horizontal="center" vertical="center" wrapText="1"/>
    </xf>
    <xf numFmtId="0" fontId="24" fillId="0" borderId="7" xfId="11" applyFont="1" applyBorder="1" applyAlignment="1">
      <alignment vertical="top" wrapText="1"/>
    </xf>
    <xf numFmtId="0" fontId="24" fillId="0" borderId="7" xfId="0" applyFont="1" applyBorder="1" applyAlignment="1">
      <alignment vertical="center" wrapText="1"/>
    </xf>
    <xf numFmtId="0" fontId="24" fillId="0" borderId="7" xfId="0" applyFont="1" applyBorder="1" applyAlignment="1">
      <alignment horizontal="center" vertical="center"/>
    </xf>
    <xf numFmtId="1" fontId="24" fillId="0" borderId="7" xfId="0" applyNumberFormat="1" applyFont="1" applyBorder="1" applyAlignment="1">
      <alignment horizontal="center" vertical="center"/>
    </xf>
    <xf numFmtId="0" fontId="7" fillId="0" borderId="7" xfId="0" applyFont="1" applyBorder="1" applyAlignment="1">
      <alignment horizontal="left" vertical="top" wrapText="1"/>
    </xf>
    <xf numFmtId="0" fontId="4" fillId="0" borderId="7" xfId="0" applyFont="1" applyBorder="1" applyAlignment="1">
      <alignment horizontal="left" vertical="top" wrapText="1"/>
    </xf>
    <xf numFmtId="0" fontId="4" fillId="0" borderId="7" xfId="0" applyFont="1" applyBorder="1" applyAlignment="1">
      <alignment vertical="top" wrapText="1"/>
    </xf>
    <xf numFmtId="0" fontId="4" fillId="0" borderId="7" xfId="0" applyFont="1" applyBorder="1" applyAlignment="1">
      <alignment horizontal="center" vertical="center" wrapText="1"/>
    </xf>
    <xf numFmtId="0" fontId="24" fillId="0" borderId="7" xfId="0" applyFont="1" applyBorder="1" applyAlignment="1">
      <alignment vertical="top" wrapText="1"/>
    </xf>
    <xf numFmtId="49" fontId="29" fillId="0" borderId="7" xfId="4" applyNumberFormat="1" applyFont="1" applyBorder="1" applyAlignment="1">
      <alignment vertical="top" wrapText="1"/>
    </xf>
    <xf numFmtId="0" fontId="30" fillId="0" borderId="8" xfId="0" applyFont="1" applyBorder="1" applyAlignment="1">
      <alignment vertical="top" wrapText="1"/>
    </xf>
    <xf numFmtId="49" fontId="24" fillId="0" borderId="7" xfId="4" applyNumberFormat="1" applyFont="1" applyBorder="1" applyAlignment="1">
      <alignment vertical="top" wrapText="1"/>
    </xf>
    <xf numFmtId="0" fontId="12" fillId="0" borderId="0" xfId="0" applyFont="1"/>
    <xf numFmtId="0" fontId="24" fillId="0" borderId="7" xfId="10" applyFont="1" applyBorder="1" applyAlignment="1">
      <alignment vertical="top" wrapText="1"/>
    </xf>
    <xf numFmtId="2" fontId="32" fillId="0" borderId="0" xfId="10" applyNumberFormat="1" applyFont="1"/>
    <xf numFmtId="0" fontId="30" fillId="0" borderId="8" xfId="0" applyFont="1" applyBorder="1" applyAlignment="1">
      <alignment horizontal="center" vertical="center"/>
    </xf>
    <xf numFmtId="49" fontId="29" fillId="0" borderId="7" xfId="4" applyNumberFormat="1" applyFont="1" applyBorder="1" applyAlignment="1">
      <alignment horizontal="center" vertical="center" wrapText="1"/>
    </xf>
    <xf numFmtId="1" fontId="30" fillId="0" borderId="11" xfId="0" applyNumberFormat="1" applyFont="1" applyBorder="1" applyAlignment="1">
      <alignment horizontal="center" vertical="center"/>
    </xf>
    <xf numFmtId="49" fontId="24" fillId="0" borderId="7" xfId="4" applyNumberFormat="1" applyFont="1" applyBorder="1" applyAlignment="1">
      <alignment horizontal="center" vertical="center" wrapText="1"/>
    </xf>
    <xf numFmtId="1" fontId="12" fillId="0" borderId="11" xfId="0" applyNumberFormat="1" applyFont="1" applyBorder="1" applyAlignment="1">
      <alignment horizontal="center" vertical="center"/>
    </xf>
    <xf numFmtId="0" fontId="29" fillId="0" borderId="7" xfId="10" applyFont="1" applyBorder="1" applyAlignment="1">
      <alignment horizontal="center" vertical="center"/>
    </xf>
    <xf numFmtId="0" fontId="24" fillId="0" borderId="7" xfId="10" applyFont="1" applyBorder="1" applyAlignment="1">
      <alignment horizontal="center" vertical="center"/>
    </xf>
    <xf numFmtId="0" fontId="24" fillId="0" borderId="0" xfId="10" applyFont="1" applyAlignment="1">
      <alignment horizontal="center" vertical="center"/>
    </xf>
    <xf numFmtId="0" fontId="24" fillId="0" borderId="8" xfId="10" applyFont="1" applyBorder="1" applyAlignment="1">
      <alignment horizontal="center" vertical="center"/>
    </xf>
    <xf numFmtId="2" fontId="24" fillId="0" borderId="7"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165" fontId="24" fillId="0" borderId="7" xfId="10" applyNumberFormat="1" applyFont="1" applyBorder="1" applyAlignment="1">
      <alignment horizontal="right" vertical="center"/>
    </xf>
    <xf numFmtId="165" fontId="29" fillId="0" borderId="7" xfId="0" applyNumberFormat="1" applyFont="1" applyBorder="1" applyAlignment="1">
      <alignment horizontal="right" vertical="center"/>
    </xf>
    <xf numFmtId="165" fontId="30" fillId="0" borderId="7" xfId="0" applyNumberFormat="1" applyFont="1" applyBorder="1" applyAlignment="1">
      <alignment horizontal="right" vertical="center"/>
    </xf>
    <xf numFmtId="165" fontId="24" fillId="0" borderId="7" xfId="11" applyNumberFormat="1" applyFont="1" applyBorder="1" applyAlignment="1">
      <alignment horizontal="right" vertical="center" wrapText="1"/>
    </xf>
    <xf numFmtId="165" fontId="12" fillId="0" borderId="11" xfId="0" applyNumberFormat="1" applyFont="1" applyBorder="1" applyAlignment="1">
      <alignment horizontal="right" vertical="center"/>
    </xf>
    <xf numFmtId="165" fontId="29" fillId="0" borderId="11" xfId="0" applyNumberFormat="1" applyFont="1" applyBorder="1" applyAlignment="1">
      <alignment horizontal="right" vertical="center"/>
    </xf>
    <xf numFmtId="165" fontId="30" fillId="0" borderId="11" xfId="0" applyNumberFormat="1" applyFont="1" applyBorder="1" applyAlignment="1">
      <alignment horizontal="right" vertical="center"/>
    </xf>
    <xf numFmtId="165" fontId="24" fillId="0" borderId="11" xfId="0" applyNumberFormat="1" applyFont="1" applyBorder="1" applyAlignment="1">
      <alignment horizontal="right" vertical="center"/>
    </xf>
    <xf numFmtId="165" fontId="24" fillId="0" borderId="11" xfId="2" applyNumberFormat="1" applyFont="1" applyFill="1" applyBorder="1" applyAlignment="1">
      <alignment horizontal="right" vertical="center"/>
    </xf>
    <xf numFmtId="165" fontId="29" fillId="0" borderId="7" xfId="10" applyNumberFormat="1" applyFont="1" applyBorder="1" applyAlignment="1">
      <alignment horizontal="right" vertical="center"/>
    </xf>
    <xf numFmtId="165" fontId="24" fillId="0" borderId="16" xfId="0" applyNumberFormat="1" applyFont="1" applyBorder="1" applyAlignment="1">
      <alignment horizontal="right" vertical="center"/>
    </xf>
    <xf numFmtId="165" fontId="4" fillId="0" borderId="7" xfId="0" applyNumberFormat="1" applyFont="1" applyBorder="1" applyAlignment="1">
      <alignment horizontal="right" vertical="center" wrapText="1"/>
    </xf>
    <xf numFmtId="165" fontId="24" fillId="0" borderId="7" xfId="0" applyNumberFormat="1" applyFont="1" applyBorder="1" applyAlignment="1">
      <alignment horizontal="right" vertical="center"/>
    </xf>
    <xf numFmtId="0" fontId="1" fillId="0" borderId="7" xfId="0" applyFont="1" applyBorder="1" applyAlignment="1">
      <alignment horizontal="center" vertical="center"/>
    </xf>
    <xf numFmtId="49" fontId="1" fillId="0" borderId="7" xfId="4" applyNumberFormat="1" applyBorder="1" applyAlignment="1">
      <alignment horizontal="center" vertical="center" wrapText="1"/>
    </xf>
    <xf numFmtId="1" fontId="5" fillId="0" borderId="11" xfId="0" applyNumberFormat="1" applyFont="1" applyBorder="1" applyAlignment="1">
      <alignment horizontal="center" vertical="center"/>
    </xf>
    <xf numFmtId="0" fontId="5" fillId="0" borderId="0" xfId="6" applyFont="1" applyAlignment="1">
      <alignment vertical="center"/>
    </xf>
    <xf numFmtId="0" fontId="32" fillId="0" borderId="0" xfId="10" applyFont="1"/>
    <xf numFmtId="0" fontId="24" fillId="0" borderId="0" xfId="10" applyFont="1"/>
    <xf numFmtId="0" fontId="7" fillId="0" borderId="7" xfId="0" applyFont="1" applyBorder="1" applyAlignment="1">
      <alignment horizontal="center" vertical="center" wrapText="1"/>
    </xf>
    <xf numFmtId="0" fontId="24" fillId="0" borderId="0" xfId="10" applyFont="1" applyAlignment="1">
      <alignment horizontal="center"/>
    </xf>
    <xf numFmtId="0" fontId="24" fillId="0" borderId="7" xfId="0" applyFont="1" applyBorder="1" applyAlignment="1">
      <alignment horizontal="left" vertical="top" wrapText="1"/>
    </xf>
    <xf numFmtId="0" fontId="23" fillId="0" borderId="0" xfId="10" applyFont="1" applyAlignment="1">
      <alignment vertical="center"/>
    </xf>
    <xf numFmtId="0" fontId="1" fillId="0" borderId="0" xfId="10" applyAlignment="1">
      <alignment vertical="center"/>
    </xf>
    <xf numFmtId="0" fontId="1" fillId="0" borderId="0" xfId="0" applyFont="1" applyAlignment="1">
      <alignment horizontal="center"/>
    </xf>
    <xf numFmtId="0" fontId="1" fillId="0" borderId="7" xfId="10" applyBorder="1" applyAlignment="1">
      <alignment horizontal="center" vertical="center"/>
    </xf>
    <xf numFmtId="0" fontId="1" fillId="0" borderId="0" xfId="0" applyFont="1" applyAlignment="1">
      <alignment horizontal="center" vertical="center" wrapText="1"/>
    </xf>
    <xf numFmtId="1" fontId="24" fillId="0" borderId="0" xfId="0" applyNumberFormat="1" applyFont="1" applyAlignment="1">
      <alignment horizontal="center" vertical="center"/>
    </xf>
    <xf numFmtId="2" fontId="24" fillId="0" borderId="7" xfId="0" applyNumberFormat="1" applyFont="1" applyBorder="1" applyAlignment="1">
      <alignment horizontal="center" vertical="center"/>
    </xf>
    <xf numFmtId="0" fontId="24" fillId="0" borderId="7" xfId="0" applyFont="1" applyBorder="1" applyAlignment="1">
      <alignment wrapText="1"/>
    </xf>
    <xf numFmtId="0" fontId="38" fillId="0" borderId="7" xfId="0" applyFont="1" applyBorder="1" applyAlignment="1">
      <alignment horizontal="center" vertical="center"/>
    </xf>
    <xf numFmtId="1" fontId="38" fillId="0" borderId="7" xfId="0" applyNumberFormat="1" applyFont="1" applyBorder="1" applyAlignment="1">
      <alignment horizontal="center" vertical="center"/>
    </xf>
    <xf numFmtId="0" fontId="24" fillId="0" borderId="7" xfId="11" applyFont="1" applyBorder="1" applyAlignment="1">
      <alignment horizontal="center" vertical="center" wrapText="1"/>
    </xf>
    <xf numFmtId="0" fontId="24" fillId="0" borderId="8" xfId="11" applyFont="1" applyBorder="1" applyAlignment="1">
      <alignment vertical="top" wrapText="1"/>
    </xf>
    <xf numFmtId="0" fontId="12" fillId="0" borderId="7" xfId="4" applyFont="1" applyBorder="1" applyAlignment="1">
      <alignment horizontal="center" vertical="center"/>
    </xf>
    <xf numFmtId="49" fontId="29" fillId="0" borderId="8" xfId="4" applyNumberFormat="1" applyFont="1" applyBorder="1" applyAlignment="1">
      <alignment horizontal="center" vertical="center" wrapText="1"/>
    </xf>
    <xf numFmtId="0" fontId="18" fillId="0" borderId="18"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center" wrapText="1"/>
    </xf>
    <xf numFmtId="4" fontId="1" fillId="0" borderId="9" xfId="12" applyNumberFormat="1" applyFont="1" applyFill="1" applyBorder="1" applyAlignment="1"/>
    <xf numFmtId="0" fontId="1" fillId="0" borderId="5" xfId="4" applyBorder="1" applyAlignment="1">
      <alignment vertical="top"/>
    </xf>
    <xf numFmtId="40" fontId="1" fillId="0" borderId="5" xfId="4" applyNumberFormat="1" applyBorder="1" applyAlignment="1">
      <alignment vertical="top"/>
    </xf>
    <xf numFmtId="49" fontId="1" fillId="0" borderId="7" xfId="4" applyNumberFormat="1" applyBorder="1" applyAlignment="1">
      <alignment vertical="top"/>
    </xf>
    <xf numFmtId="0" fontId="1" fillId="0" borderId="7" xfId="4" applyBorder="1" applyAlignment="1">
      <alignment vertical="top"/>
    </xf>
    <xf numFmtId="40" fontId="1" fillId="0" borderId="7" xfId="4" applyNumberFormat="1" applyBorder="1" applyAlignment="1">
      <alignment vertical="top"/>
    </xf>
    <xf numFmtId="49" fontId="1" fillId="0" borderId="0" xfId="4" applyNumberFormat="1" applyAlignment="1">
      <alignment horizontal="left" vertical="top"/>
    </xf>
    <xf numFmtId="176" fontId="1" fillId="0" borderId="7" xfId="4" applyNumberFormat="1" applyBorder="1" applyAlignment="1">
      <alignment vertical="top"/>
    </xf>
    <xf numFmtId="40" fontId="1" fillId="0" borderId="7" xfId="4" applyNumberFormat="1" applyBorder="1" applyAlignment="1">
      <alignment vertical="center"/>
    </xf>
    <xf numFmtId="0" fontId="1" fillId="0" borderId="0" xfId="4"/>
    <xf numFmtId="49" fontId="6" fillId="0" borderId="5" xfId="4" applyNumberFormat="1" applyFont="1" applyBorder="1" applyAlignment="1">
      <alignment vertical="top"/>
    </xf>
    <xf numFmtId="49" fontId="6" fillId="0" borderId="5" xfId="4" applyNumberFormat="1" applyFont="1" applyBorder="1" applyAlignment="1">
      <alignment vertical="top" wrapText="1"/>
    </xf>
    <xf numFmtId="49" fontId="6" fillId="0" borderId="5" xfId="4" applyNumberFormat="1" applyFont="1" applyBorder="1" applyAlignment="1">
      <alignment horizontal="center" vertical="top" wrapText="1"/>
    </xf>
    <xf numFmtId="49" fontId="5" fillId="0" borderId="7" xfId="4" applyNumberFormat="1" applyFont="1" applyBorder="1" applyAlignment="1">
      <alignment vertical="top" wrapText="1"/>
    </xf>
    <xf numFmtId="4" fontId="6" fillId="0" borderId="20" xfId="4" applyNumberFormat="1" applyFont="1" applyBorder="1"/>
    <xf numFmtId="49" fontId="1" fillId="0" borderId="8" xfId="4" applyNumberFormat="1" applyBorder="1" applyAlignment="1">
      <alignment vertical="top"/>
    </xf>
    <xf numFmtId="49" fontId="1" fillId="0" borderId="10" xfId="4" applyNumberFormat="1" applyBorder="1" applyAlignment="1">
      <alignment vertical="top"/>
    </xf>
    <xf numFmtId="49" fontId="1" fillId="0" borderId="10" xfId="4" applyNumberFormat="1" applyBorder="1" applyAlignment="1">
      <alignment vertical="top" wrapText="1"/>
    </xf>
    <xf numFmtId="49" fontId="1" fillId="0" borderId="8" xfId="4" applyNumberFormat="1" applyBorder="1" applyAlignment="1">
      <alignment horizontal="center" vertical="top" wrapText="1"/>
    </xf>
    <xf numFmtId="49" fontId="1" fillId="0" borderId="10" xfId="4" applyNumberFormat="1" applyBorder="1" applyAlignment="1">
      <alignment horizontal="center" vertical="top" wrapText="1"/>
    </xf>
    <xf numFmtId="0" fontId="1" fillId="0" borderId="8" xfId="4" applyBorder="1" applyAlignment="1">
      <alignment vertical="top"/>
    </xf>
    <xf numFmtId="0" fontId="1" fillId="0" borderId="10" xfId="4" applyBorder="1" applyAlignment="1">
      <alignment vertical="top"/>
    </xf>
    <xf numFmtId="40" fontId="1" fillId="0" borderId="6" xfId="4" applyNumberFormat="1" applyBorder="1" applyAlignment="1">
      <alignment vertical="top"/>
    </xf>
    <xf numFmtId="4" fontId="18" fillId="0" borderId="11" xfId="0" applyNumberFormat="1" applyFont="1" applyBorder="1" applyAlignment="1">
      <alignment horizontal="center" vertical="center"/>
    </xf>
    <xf numFmtId="4" fontId="1" fillId="0" borderId="11" xfId="0" applyNumberFormat="1" applyFont="1" applyBorder="1" applyAlignment="1">
      <alignment horizontal="center" vertical="center"/>
    </xf>
    <xf numFmtId="170" fontId="21" fillId="0" borderId="7" xfId="5" applyFont="1" applyBorder="1" applyAlignment="1">
      <alignment horizontal="center" vertical="center" wrapText="1"/>
    </xf>
    <xf numFmtId="0" fontId="5" fillId="0" borderId="7" xfId="0" applyFont="1" applyBorder="1" applyAlignment="1">
      <alignment horizontal="center"/>
    </xf>
    <xf numFmtId="4" fontId="5" fillId="0" borderId="11" xfId="0" applyNumberFormat="1" applyFont="1" applyBorder="1" applyAlignment="1">
      <alignment horizontal="center" vertical="center"/>
    </xf>
    <xf numFmtId="171" fontId="1" fillId="0" borderId="11" xfId="0" applyNumberFormat="1" applyFont="1" applyBorder="1" applyAlignment="1">
      <alignment horizontal="center" vertical="center"/>
    </xf>
    <xf numFmtId="0" fontId="1" fillId="0" borderId="8" xfId="0" applyFont="1" applyBorder="1" applyAlignment="1">
      <alignment vertical="center"/>
    </xf>
    <xf numFmtId="0" fontId="1" fillId="0" borderId="8" xfId="0" applyFont="1" applyBorder="1" applyAlignment="1">
      <alignment horizontal="center" vertical="center"/>
    </xf>
    <xf numFmtId="0" fontId="1" fillId="0" borderId="8" xfId="0" applyFont="1" applyBorder="1" applyAlignment="1">
      <alignment vertical="center" wrapText="1"/>
    </xf>
    <xf numFmtId="1" fontId="1" fillId="0" borderId="11" xfId="0" applyNumberFormat="1" applyFont="1" applyBorder="1" applyAlignment="1">
      <alignment horizontal="center" vertical="center"/>
    </xf>
    <xf numFmtId="0" fontId="5" fillId="0" borderId="8" xfId="0" applyFont="1" applyBorder="1" applyAlignment="1">
      <alignment horizontal="left" vertical="center"/>
    </xf>
    <xf numFmtId="0" fontId="18" fillId="0" borderId="8" xfId="0" applyFont="1" applyBorder="1" applyAlignment="1">
      <alignment horizontal="left" vertical="center" wrapText="1"/>
    </xf>
    <xf numFmtId="0" fontId="1" fillId="0" borderId="11" xfId="0" applyFont="1" applyBorder="1" applyAlignment="1">
      <alignment horizontal="center" vertical="center" wrapText="1"/>
    </xf>
    <xf numFmtId="169" fontId="1" fillId="0" borderId="11" xfId="0" applyNumberFormat="1" applyFont="1" applyBorder="1" applyAlignment="1">
      <alignment horizontal="center" vertical="center" wrapText="1"/>
    </xf>
    <xf numFmtId="0" fontId="5" fillId="0" borderId="0" xfId="0" applyFont="1" applyAlignment="1">
      <alignment horizontal="center"/>
    </xf>
    <xf numFmtId="4" fontId="5" fillId="0" borderId="0" xfId="0" applyNumberFormat="1" applyFont="1" applyAlignment="1">
      <alignment horizontal="center"/>
    </xf>
    <xf numFmtId="0" fontId="24" fillId="0" borderId="7" xfId="11" applyFont="1" applyBorder="1" applyAlignment="1">
      <alignment horizontal="left" vertical="center" wrapText="1"/>
    </xf>
    <xf numFmtId="165" fontId="12" fillId="0" borderId="11" xfId="0" applyNumberFormat="1" applyFont="1" applyBorder="1" applyAlignment="1">
      <alignment horizontal="center" vertical="center"/>
    </xf>
    <xf numFmtId="0" fontId="5" fillId="0" borderId="8" xfId="0" applyFont="1" applyBorder="1" applyAlignment="1">
      <alignment vertical="top" wrapText="1"/>
    </xf>
    <xf numFmtId="165" fontId="24" fillId="0" borderId="7" xfId="2" applyNumberFormat="1" applyFont="1" applyFill="1" applyBorder="1" applyAlignment="1">
      <alignment horizontal="right" vertical="center"/>
    </xf>
    <xf numFmtId="165" fontId="12" fillId="0" borderId="9" xfId="0" applyNumberFormat="1" applyFont="1" applyBorder="1" applyAlignment="1">
      <alignment horizontal="center" vertical="center"/>
    </xf>
    <xf numFmtId="165" fontId="1" fillId="0" borderId="3" xfId="2" applyNumberFormat="1" applyFont="1" applyBorder="1" applyAlignment="1">
      <alignment vertical="center"/>
    </xf>
    <xf numFmtId="0" fontId="1" fillId="0" borderId="7" xfId="10" applyBorder="1" applyAlignment="1">
      <alignment vertical="center"/>
    </xf>
    <xf numFmtId="165" fontId="1" fillId="0" borderId="7" xfId="10" applyNumberFormat="1" applyBorder="1" applyAlignment="1">
      <alignment vertical="center"/>
    </xf>
    <xf numFmtId="0" fontId="18" fillId="0" borderId="7" xfId="10" applyFont="1" applyBorder="1" applyAlignment="1">
      <alignment horizontal="center" vertical="center"/>
    </xf>
    <xf numFmtId="165" fontId="1" fillId="0" borderId="11" xfId="2" applyNumberFormat="1" applyFont="1" applyBorder="1" applyAlignment="1">
      <alignment horizontal="right" vertical="center"/>
    </xf>
    <xf numFmtId="0" fontId="1" fillId="0" borderId="8" xfId="10" applyBorder="1" applyAlignment="1">
      <alignment horizontal="center" vertical="center"/>
    </xf>
    <xf numFmtId="165" fontId="1" fillId="0" borderId="11" xfId="10" applyNumberFormat="1" applyBorder="1" applyAlignment="1">
      <alignment vertical="center"/>
    </xf>
    <xf numFmtId="165" fontId="1" fillId="0" borderId="7" xfId="10" applyNumberFormat="1" applyBorder="1" applyAlignment="1">
      <alignment horizontal="center" vertical="center"/>
    </xf>
    <xf numFmtId="0" fontId="1" fillId="0" borderId="0" xfId="10" applyAlignment="1">
      <alignment horizontal="center" vertical="center"/>
    </xf>
    <xf numFmtId="165" fontId="1" fillId="0" borderId="0" xfId="10" applyNumberFormat="1" applyAlignment="1">
      <alignment vertical="center"/>
    </xf>
    <xf numFmtId="165" fontId="5" fillId="0" borderId="0" xfId="6" applyNumberFormat="1" applyFont="1" applyAlignment="1">
      <alignment vertical="center"/>
    </xf>
    <xf numFmtId="179" fontId="1" fillId="0" borderId="7" xfId="4" applyNumberFormat="1" applyBorder="1" applyAlignment="1">
      <alignment vertical="top"/>
    </xf>
    <xf numFmtId="179" fontId="12" fillId="0" borderId="9" xfId="0" applyNumberFormat="1" applyFont="1" applyBorder="1" applyAlignment="1">
      <alignment horizontal="center" vertical="center"/>
    </xf>
    <xf numFmtId="0" fontId="24" fillId="0" borderId="0" xfId="10" applyFont="1" applyAlignment="1">
      <alignment vertical="center"/>
    </xf>
    <xf numFmtId="0" fontId="1" fillId="0" borderId="7" xfId="11" applyBorder="1" applyAlignment="1">
      <alignment vertical="top" wrapText="1"/>
    </xf>
    <xf numFmtId="0" fontId="1" fillId="0" borderId="8" xfId="10" applyBorder="1" applyAlignment="1">
      <alignment vertical="top"/>
    </xf>
    <xf numFmtId="0" fontId="29" fillId="0" borderId="7" xfId="10" applyFont="1" applyBorder="1" applyAlignment="1">
      <alignment wrapText="1"/>
    </xf>
    <xf numFmtId="175" fontId="32" fillId="0" borderId="0" xfId="10" applyNumberFormat="1" applyFont="1"/>
    <xf numFmtId="164" fontId="24" fillId="0" borderId="7" xfId="11" applyNumberFormat="1" applyFont="1" applyBorder="1" applyAlignment="1">
      <alignment horizontal="center" vertical="center" wrapText="1"/>
    </xf>
    <xf numFmtId="1" fontId="24" fillId="0" borderId="7" xfId="0" applyNumberFormat="1" applyFont="1" applyBorder="1" applyAlignment="1">
      <alignment horizontal="center" vertical="center" wrapText="1"/>
    </xf>
    <xf numFmtId="0" fontId="29" fillId="0" borderId="7" xfId="11" applyFont="1" applyBorder="1" applyAlignment="1">
      <alignment horizontal="center" vertical="center" wrapText="1"/>
    </xf>
    <xf numFmtId="0" fontId="29" fillId="0" borderId="7" xfId="11" applyFont="1" applyBorder="1" applyAlignment="1">
      <alignment vertical="top" wrapText="1"/>
    </xf>
    <xf numFmtId="0" fontId="29" fillId="0" borderId="11" xfId="10" applyFont="1" applyBorder="1" applyAlignment="1">
      <alignment vertical="top" wrapText="1"/>
    </xf>
    <xf numFmtId="0" fontId="29" fillId="0" borderId="0" xfId="10" applyFont="1" applyAlignment="1">
      <alignment horizontal="center" vertical="center"/>
    </xf>
    <xf numFmtId="165" fontId="29" fillId="0" borderId="11" xfId="2" applyNumberFormat="1" applyFont="1" applyFill="1" applyBorder="1" applyAlignment="1">
      <alignment horizontal="right" vertical="center"/>
    </xf>
    <xf numFmtId="0" fontId="31" fillId="0" borderId="0" xfId="10" applyFont="1"/>
    <xf numFmtId="0" fontId="29" fillId="0" borderId="0" xfId="10" applyFont="1"/>
    <xf numFmtId="0" fontId="24" fillId="0" borderId="11" xfId="10" applyFont="1" applyBorder="1" applyAlignment="1">
      <alignment vertical="top" wrapText="1"/>
    </xf>
    <xf numFmtId="0" fontId="29" fillId="0" borderId="0" xfId="10" applyFont="1" applyAlignment="1">
      <alignment horizontal="center"/>
    </xf>
    <xf numFmtId="0" fontId="34" fillId="0" borderId="11" xfId="10" applyFont="1" applyBorder="1" applyAlignment="1">
      <alignment vertical="top" wrapText="1"/>
    </xf>
    <xf numFmtId="2" fontId="24" fillId="0" borderId="0" xfId="10" applyNumberFormat="1" applyFont="1"/>
    <xf numFmtId="0" fontId="24" fillId="0" borderId="11" xfId="0" applyFont="1" applyBorder="1" applyAlignment="1">
      <alignment vertical="top" wrapText="1"/>
    </xf>
    <xf numFmtId="0" fontId="24" fillId="0" borderId="7" xfId="10" applyFont="1" applyBorder="1" applyAlignment="1">
      <alignment wrapText="1"/>
    </xf>
    <xf numFmtId="0" fontId="24" fillId="0" borderId="7" xfId="10" applyFont="1" applyBorder="1" applyAlignment="1">
      <alignment vertical="top"/>
    </xf>
    <xf numFmtId="0" fontId="24" fillId="0" borderId="7" xfId="10" applyFont="1" applyBorder="1"/>
    <xf numFmtId="165" fontId="24" fillId="0" borderId="9" xfId="2" applyNumberFormat="1" applyFont="1" applyFill="1" applyBorder="1" applyAlignment="1">
      <alignment horizontal="right" vertical="center"/>
    </xf>
    <xf numFmtId="0" fontId="32" fillId="0" borderId="0" xfId="10" applyFont="1" applyAlignment="1">
      <alignment vertical="center"/>
    </xf>
    <xf numFmtId="0" fontId="34" fillId="0" borderId="7" xfId="10" applyFont="1" applyBorder="1" applyAlignment="1">
      <alignment vertical="top" wrapText="1"/>
    </xf>
    <xf numFmtId="0" fontId="24" fillId="0" borderId="11" xfId="10" applyFont="1" applyBorder="1" applyAlignment="1">
      <alignment horizontal="center" vertical="center"/>
    </xf>
    <xf numFmtId="0" fontId="18" fillId="0" borderId="5" xfId="10" applyFont="1" applyBorder="1" applyAlignment="1">
      <alignment vertical="top"/>
    </xf>
    <xf numFmtId="0" fontId="18" fillId="0" borderId="5" xfId="10" applyFont="1" applyBorder="1" applyAlignment="1">
      <alignment wrapText="1"/>
    </xf>
    <xf numFmtId="0" fontId="1" fillId="0" borderId="5" xfId="10" applyBorder="1" applyAlignment="1">
      <alignment vertical="center"/>
    </xf>
    <xf numFmtId="165" fontId="1" fillId="0" borderId="5" xfId="10" applyNumberFormat="1" applyBorder="1" applyAlignment="1">
      <alignment vertical="center"/>
    </xf>
    <xf numFmtId="165" fontId="1" fillId="0" borderId="12" xfId="10" applyNumberFormat="1" applyBorder="1" applyAlignment="1">
      <alignment vertical="center"/>
    </xf>
    <xf numFmtId="0" fontId="18" fillId="0" borderId="8" xfId="10" applyFont="1" applyBorder="1" applyAlignment="1">
      <alignment vertical="top" wrapText="1"/>
    </xf>
    <xf numFmtId="0" fontId="1" fillId="0" borderId="8" xfId="10" applyBorder="1" applyAlignment="1">
      <alignment vertical="top" wrapText="1"/>
    </xf>
    <xf numFmtId="165" fontId="29" fillId="0" borderId="11" xfId="10" applyNumberFormat="1" applyFont="1" applyBorder="1" applyAlignment="1">
      <alignment horizontal="right" vertical="center"/>
    </xf>
    <xf numFmtId="165" fontId="24" fillId="0" borderId="11" xfId="10" applyNumberFormat="1" applyFont="1" applyBorder="1" applyAlignment="1">
      <alignment horizontal="right" vertical="center"/>
    </xf>
    <xf numFmtId="0" fontId="29" fillId="0" borderId="5" xfId="10" applyFont="1" applyBorder="1" applyAlignment="1">
      <alignment wrapText="1"/>
    </xf>
    <xf numFmtId="0" fontId="29" fillId="0" borderId="8" xfId="10" applyFont="1" applyBorder="1" applyAlignment="1">
      <alignment vertical="top"/>
    </xf>
    <xf numFmtId="0" fontId="24" fillId="0" borderId="8" xfId="10" applyFont="1" applyBorder="1" applyAlignment="1">
      <alignment vertical="top"/>
    </xf>
    <xf numFmtId="0" fontId="29" fillId="0" borderId="8" xfId="10" applyFont="1" applyBorder="1" applyAlignment="1">
      <alignment vertical="top" wrapText="1"/>
    </xf>
    <xf numFmtId="0" fontId="24" fillId="0" borderId="8" xfId="10" applyFont="1" applyBorder="1" applyAlignment="1">
      <alignment vertical="top" wrapText="1"/>
    </xf>
    <xf numFmtId="0" fontId="24" fillId="0" borderId="6" xfId="10" applyFont="1" applyBorder="1" applyAlignment="1">
      <alignment horizontal="center" vertical="center"/>
    </xf>
    <xf numFmtId="165" fontId="24" fillId="0" borderId="13" xfId="10" applyNumberFormat="1" applyFont="1" applyBorder="1" applyAlignment="1">
      <alignment horizontal="right" vertical="center"/>
    </xf>
    <xf numFmtId="0" fontId="29" fillId="0" borderId="7" xfId="10" applyFont="1" applyBorder="1" applyAlignment="1">
      <alignment vertical="top"/>
    </xf>
    <xf numFmtId="0" fontId="24" fillId="0" borderId="6" xfId="10" applyFont="1" applyBorder="1"/>
    <xf numFmtId="0" fontId="24" fillId="0" borderId="4" xfId="0" applyFont="1" applyBorder="1" applyAlignment="1">
      <alignment horizontal="left" vertical="top" wrapText="1"/>
    </xf>
    <xf numFmtId="0" fontId="24" fillId="0" borderId="6" xfId="0" applyFont="1" applyBorder="1" applyAlignment="1">
      <alignment horizontal="center" vertical="center" wrapText="1"/>
    </xf>
    <xf numFmtId="165" fontId="24" fillId="0" borderId="6" xfId="10" applyNumberFormat="1" applyFont="1" applyBorder="1" applyAlignment="1">
      <alignment horizontal="right" vertical="center"/>
    </xf>
    <xf numFmtId="0" fontId="41" fillId="0" borderId="0" xfId="0" applyFont="1"/>
    <xf numFmtId="0" fontId="42" fillId="0" borderId="0" xfId="0" applyFont="1"/>
    <xf numFmtId="178" fontId="41" fillId="0" borderId="0" xfId="0" applyNumberFormat="1" applyFont="1"/>
    <xf numFmtId="0" fontId="41" fillId="0" borderId="0" xfId="0" applyFont="1" applyAlignment="1">
      <alignment horizontal="center"/>
    </xf>
    <xf numFmtId="9" fontId="41" fillId="0" borderId="0" xfId="0" applyNumberFormat="1" applyFont="1"/>
    <xf numFmtId="180" fontId="41" fillId="0" borderId="0" xfId="0" applyNumberFormat="1" applyFont="1"/>
    <xf numFmtId="0" fontId="29" fillId="0" borderId="7" xfId="10" applyFont="1" applyBorder="1" applyAlignment="1">
      <alignment horizontal="left" vertical="top"/>
    </xf>
    <xf numFmtId="0" fontId="24" fillId="0" borderId="7" xfId="10" applyFont="1" applyBorder="1" applyAlignment="1">
      <alignment horizontal="left" vertical="top"/>
    </xf>
    <xf numFmtId="0" fontId="17" fillId="0" borderId="0" xfId="6" applyFont="1"/>
    <xf numFmtId="4" fontId="44" fillId="0" borderId="0" xfId="13" applyNumberFormat="1" applyFont="1" applyAlignment="1">
      <alignment horizontal="center" wrapText="1"/>
    </xf>
    <xf numFmtId="0" fontId="9" fillId="0" borderId="0" xfId="13" applyFont="1" applyAlignment="1">
      <alignment wrapText="1"/>
    </xf>
    <xf numFmtId="4" fontId="23" fillId="0" borderId="0" xfId="13" applyNumberFormat="1" applyFont="1" applyAlignment="1">
      <alignment horizontal="center" wrapText="1"/>
    </xf>
    <xf numFmtId="0" fontId="5" fillId="0" borderId="0" xfId="13" applyFont="1" applyAlignment="1">
      <alignment horizontal="center" wrapText="1"/>
    </xf>
    <xf numFmtId="0" fontId="24" fillId="0" borderId="8" xfId="11" applyFont="1" applyBorder="1" applyAlignment="1">
      <alignment horizontal="left" vertical="top" wrapText="1"/>
    </xf>
    <xf numFmtId="0" fontId="29" fillId="0" borderId="8" xfId="11" applyFont="1" applyBorder="1" applyAlignment="1">
      <alignment horizontal="center" vertical="center" wrapText="1"/>
    </xf>
    <xf numFmtId="0" fontId="29" fillId="0" borderId="8" xfId="11" applyFont="1" applyBorder="1" applyAlignment="1">
      <alignment vertical="top" wrapText="1"/>
    </xf>
    <xf numFmtId="0" fontId="24" fillId="0" borderId="8" xfId="11" applyFont="1" applyBorder="1" applyAlignment="1">
      <alignment horizontal="center" vertical="center" wrapText="1"/>
    </xf>
    <xf numFmtId="164" fontId="24" fillId="0" borderId="8" xfId="11" applyNumberFormat="1" applyFont="1" applyBorder="1" applyAlignment="1">
      <alignment horizontal="right" vertical="center" wrapText="1"/>
    </xf>
    <xf numFmtId="164" fontId="24" fillId="0" borderId="7" xfId="11" applyNumberFormat="1" applyFont="1" applyBorder="1" applyAlignment="1">
      <alignment horizontal="right" vertical="center" wrapText="1"/>
    </xf>
    <xf numFmtId="165" fontId="24" fillId="0" borderId="7" xfId="15" applyNumberFormat="1" applyFont="1" applyBorder="1" applyAlignment="1">
      <alignment horizontal="right" vertical="center" wrapText="1"/>
    </xf>
    <xf numFmtId="0" fontId="29" fillId="0" borderId="8" xfId="11" applyFont="1" applyBorder="1" applyAlignment="1">
      <alignment horizontal="left" vertical="top" wrapText="1"/>
    </xf>
    <xf numFmtId="49" fontId="12" fillId="0" borderId="7" xfId="14" applyNumberFormat="1" applyBorder="1" applyAlignment="1">
      <alignment horizontal="center" vertical="center" wrapText="1"/>
    </xf>
    <xf numFmtId="168" fontId="24" fillId="0" borderId="7" xfId="11" applyNumberFormat="1" applyFont="1" applyBorder="1" applyAlignment="1">
      <alignment horizontal="right" vertical="center" wrapText="1"/>
    </xf>
    <xf numFmtId="0" fontId="5" fillId="0" borderId="0" xfId="13" applyFont="1" applyAlignment="1">
      <alignment wrapText="1"/>
    </xf>
    <xf numFmtId="0" fontId="5" fillId="0" borderId="0" xfId="14" applyFont="1"/>
    <xf numFmtId="49" fontId="24" fillId="0" borderId="7" xfId="16" applyNumberFormat="1" applyFont="1" applyBorder="1" applyAlignment="1">
      <alignment vertical="top" wrapText="1"/>
    </xf>
    <xf numFmtId="49" fontId="24" fillId="0" borderId="7" xfId="16" applyNumberFormat="1" applyFont="1" applyBorder="1" applyAlignment="1">
      <alignment horizontal="center" vertical="center" wrapText="1"/>
    </xf>
    <xf numFmtId="0" fontId="12" fillId="0" borderId="7" xfId="14" applyBorder="1" applyAlignment="1">
      <alignment horizontal="center" vertical="center" wrapText="1"/>
    </xf>
    <xf numFmtId="1" fontId="12" fillId="0" borderId="11" xfId="14" applyNumberFormat="1" applyBorder="1" applyAlignment="1">
      <alignment horizontal="center" vertical="center"/>
    </xf>
    <xf numFmtId="49" fontId="24" fillId="0" borderId="8" xfId="16" applyNumberFormat="1" applyFont="1" applyBorder="1" applyAlignment="1">
      <alignment vertical="top" wrapText="1"/>
    </xf>
    <xf numFmtId="49" fontId="24" fillId="0" borderId="7" xfId="14" applyNumberFormat="1" applyFont="1" applyBorder="1" applyAlignment="1">
      <alignment horizontal="center" vertical="center" wrapText="1"/>
    </xf>
    <xf numFmtId="173" fontId="24" fillId="0" borderId="7" xfId="14" applyNumberFormat="1" applyFont="1" applyBorder="1" applyAlignment="1">
      <alignment horizontal="center" vertical="center" wrapText="1"/>
    </xf>
    <xf numFmtId="0" fontId="1" fillId="0" borderId="8" xfId="11" applyBorder="1" applyAlignment="1">
      <alignment vertical="top" wrapText="1"/>
    </xf>
    <xf numFmtId="0" fontId="24" fillId="0" borderId="7" xfId="14" applyFont="1" applyBorder="1" applyAlignment="1">
      <alignment horizontal="center" vertical="center" wrapText="1"/>
    </xf>
    <xf numFmtId="0" fontId="1" fillId="0" borderId="7" xfId="17" applyFont="1" applyBorder="1" applyAlignment="1">
      <alignment horizontal="left" vertical="center" wrapText="1"/>
    </xf>
    <xf numFmtId="0" fontId="1" fillId="0" borderId="7" xfId="17" applyFont="1" applyBorder="1" applyAlignment="1">
      <alignment horizontal="center" vertical="center" wrapText="1"/>
    </xf>
    <xf numFmtId="1" fontId="1" fillId="0" borderId="7" xfId="11" applyNumberFormat="1" applyBorder="1" applyAlignment="1">
      <alignment horizontal="center" vertical="center" wrapText="1"/>
    </xf>
    <xf numFmtId="0" fontId="5" fillId="0" borderId="7" xfId="13" applyFont="1" applyBorder="1" applyAlignment="1">
      <alignment horizontal="right" vertical="center" wrapText="1"/>
    </xf>
    <xf numFmtId="49" fontId="18" fillId="0" borderId="8" xfId="16" applyNumberFormat="1" applyFont="1" applyBorder="1" applyAlignment="1">
      <alignment horizontal="left" vertical="center" wrapText="1"/>
    </xf>
    <xf numFmtId="49" fontId="18" fillId="0" borderId="7" xfId="16" applyNumberFormat="1" applyFont="1" applyBorder="1" applyAlignment="1">
      <alignment vertical="top" wrapText="1"/>
    </xf>
    <xf numFmtId="49" fontId="18" fillId="0" borderId="7" xfId="16" applyNumberFormat="1" applyFont="1" applyBorder="1" applyAlignment="1">
      <alignment horizontal="center" vertical="center" wrapText="1"/>
    </xf>
    <xf numFmtId="1" fontId="6" fillId="0" borderId="11" xfId="17" applyNumberFormat="1" applyFont="1" applyBorder="1" applyAlignment="1">
      <alignment horizontal="center" vertical="center" wrapText="1"/>
    </xf>
    <xf numFmtId="49" fontId="1" fillId="0" borderId="7" xfId="16" applyNumberFormat="1" applyBorder="1" applyAlignment="1">
      <alignment horizontal="center" vertical="center" wrapText="1"/>
    </xf>
    <xf numFmtId="1" fontId="5" fillId="0" borderId="11" xfId="17" applyNumberFormat="1" applyFont="1" applyBorder="1" applyAlignment="1">
      <alignment horizontal="center" vertical="center" wrapText="1"/>
    </xf>
    <xf numFmtId="0" fontId="1" fillId="0" borderId="7" xfId="17" applyFont="1" applyBorder="1" applyAlignment="1">
      <alignment vertical="center" wrapText="1"/>
    </xf>
    <xf numFmtId="1" fontId="1" fillId="0" borderId="7" xfId="17" applyNumberFormat="1" applyFont="1" applyBorder="1" applyAlignment="1">
      <alignment horizontal="center" vertical="center" wrapText="1"/>
    </xf>
    <xf numFmtId="0" fontId="4" fillId="0" borderId="7" xfId="13" applyFont="1" applyBorder="1" applyAlignment="1">
      <alignment horizontal="left" vertical="top" wrapText="1"/>
    </xf>
    <xf numFmtId="0" fontId="4" fillId="0" borderId="7" xfId="13" applyFont="1" applyBorder="1" applyAlignment="1">
      <alignment horizontal="center" vertical="center" wrapText="1"/>
    </xf>
    <xf numFmtId="0" fontId="1" fillId="0" borderId="7" xfId="17" applyFont="1" applyBorder="1" applyAlignment="1">
      <alignment wrapText="1"/>
    </xf>
    <xf numFmtId="165" fontId="24" fillId="0" borderId="7" xfId="15" applyNumberFormat="1" applyFont="1" applyBorder="1" applyAlignment="1">
      <alignment horizontal="left" vertical="center" wrapText="1"/>
    </xf>
    <xf numFmtId="0" fontId="17" fillId="0" borderId="7" xfId="17" applyFont="1" applyBorder="1" applyAlignment="1">
      <alignment horizontal="center" vertical="center" wrapText="1"/>
    </xf>
    <xf numFmtId="1" fontId="17" fillId="0" borderId="7" xfId="17" applyNumberFormat="1" applyFont="1" applyBorder="1" applyAlignment="1">
      <alignment horizontal="center" vertical="center" wrapText="1"/>
    </xf>
    <xf numFmtId="1" fontId="1" fillId="0" borderId="8" xfId="17" applyNumberFormat="1" applyFont="1" applyBorder="1" applyAlignment="1">
      <alignment horizontal="center" vertical="center" wrapText="1"/>
    </xf>
    <xf numFmtId="164" fontId="24" fillId="0" borderId="7" xfId="15" applyNumberFormat="1" applyFont="1" applyBorder="1" applyAlignment="1">
      <alignment vertical="center" wrapText="1"/>
    </xf>
    <xf numFmtId="0" fontId="24" fillId="0" borderId="7" xfId="14" applyFont="1" applyBorder="1"/>
    <xf numFmtId="0" fontId="24" fillId="0" borderId="7" xfId="14" applyFont="1" applyBorder="1" applyAlignment="1">
      <alignment horizontal="center"/>
    </xf>
    <xf numFmtId="0" fontId="1" fillId="0" borderId="8" xfId="17" applyFont="1" applyBorder="1" applyAlignment="1">
      <alignment vertical="center" wrapText="1"/>
    </xf>
    <xf numFmtId="49" fontId="24" fillId="0" borderId="7" xfId="14" applyNumberFormat="1" applyFont="1" applyBorder="1" applyAlignment="1">
      <alignment vertical="top" wrapText="1"/>
    </xf>
    <xf numFmtId="1" fontId="24" fillId="0" borderId="8" xfId="14" applyNumberFormat="1" applyFont="1" applyBorder="1" applyAlignment="1">
      <alignment horizontal="center" vertical="center" wrapText="1"/>
    </xf>
    <xf numFmtId="0" fontId="1" fillId="0" borderId="8" xfId="17" applyFont="1" applyBorder="1" applyAlignment="1">
      <alignment horizontal="left" vertical="center" wrapText="1"/>
    </xf>
    <xf numFmtId="0" fontId="21" fillId="0" borderId="8" xfId="17" applyFont="1" applyBorder="1" applyAlignment="1">
      <alignment horizontal="left" vertical="top" wrapText="1"/>
    </xf>
    <xf numFmtId="2" fontId="20" fillId="0" borderId="5" xfId="17" applyNumberFormat="1" applyFont="1" applyBorder="1" applyAlignment="1">
      <alignment horizontal="left" vertical="top" wrapText="1"/>
    </xf>
    <xf numFmtId="0" fontId="1" fillId="0" borderId="11" xfId="17" applyFont="1" applyBorder="1" applyAlignment="1">
      <alignment horizontal="center" vertical="center" wrapText="1"/>
    </xf>
    <xf numFmtId="0" fontId="18" fillId="0" borderId="8" xfId="11" applyFont="1" applyBorder="1" applyAlignment="1">
      <alignment horizontal="center" vertical="center" wrapText="1"/>
    </xf>
    <xf numFmtId="0" fontId="1" fillId="0" borderId="11" xfId="10" applyBorder="1" applyAlignment="1">
      <alignment horizontal="center" vertical="center" wrapText="1"/>
    </xf>
    <xf numFmtId="0" fontId="29" fillId="0" borderId="8" xfId="10" applyFont="1" applyBorder="1" applyAlignment="1">
      <alignment horizontal="center" vertical="center"/>
    </xf>
    <xf numFmtId="0" fontId="29" fillId="0" borderId="7" xfId="10" applyFont="1" applyBorder="1" applyAlignment="1">
      <alignment vertical="top" wrapText="1"/>
    </xf>
    <xf numFmtId="1" fontId="1" fillId="0" borderId="7" xfId="10" applyNumberFormat="1" applyBorder="1" applyAlignment="1">
      <alignment horizontal="center" vertical="center" wrapText="1"/>
    </xf>
    <xf numFmtId="1" fontId="1" fillId="0" borderId="8" xfId="10" applyNumberFormat="1" applyBorder="1" applyAlignment="1">
      <alignment horizontal="center" vertical="center" wrapText="1"/>
    </xf>
    <xf numFmtId="164" fontId="24" fillId="0" borderId="8" xfId="15" applyNumberFormat="1" applyFont="1" applyBorder="1" applyAlignment="1">
      <alignment vertical="center" wrapText="1"/>
    </xf>
    <xf numFmtId="0" fontId="5" fillId="0" borderId="8" xfId="13" applyFont="1" applyBorder="1" applyAlignment="1">
      <alignment horizontal="right" vertical="center" wrapText="1"/>
    </xf>
    <xf numFmtId="2" fontId="26" fillId="0" borderId="0" xfId="10" applyNumberFormat="1" applyFont="1"/>
    <xf numFmtId="4" fontId="23" fillId="0" borderId="0" xfId="10" applyNumberFormat="1" applyFont="1" applyAlignment="1">
      <alignment horizontal="center" vertical="center"/>
    </xf>
    <xf numFmtId="0" fontId="5" fillId="0" borderId="7" xfId="13" applyFont="1" applyBorder="1" applyAlignment="1">
      <alignment wrapText="1"/>
    </xf>
    <xf numFmtId="0" fontId="5" fillId="0" borderId="8" xfId="13" applyFont="1" applyBorder="1" applyAlignment="1">
      <alignment wrapText="1"/>
    </xf>
    <xf numFmtId="1" fontId="5" fillId="0" borderId="8" xfId="13" applyNumberFormat="1" applyFont="1" applyBorder="1" applyAlignment="1">
      <alignment horizontal="center" wrapText="1"/>
    </xf>
    <xf numFmtId="1" fontId="24" fillId="0" borderId="7" xfId="10" applyNumberFormat="1" applyFont="1" applyBorder="1" applyAlignment="1">
      <alignment horizontal="center" vertical="center" wrapText="1"/>
    </xf>
    <xf numFmtId="0" fontId="12" fillId="0" borderId="8" xfId="13" applyFont="1" applyBorder="1" applyAlignment="1">
      <alignment horizontal="right" vertical="center" wrapText="1"/>
    </xf>
    <xf numFmtId="0" fontId="24" fillId="0" borderId="7" xfId="14" applyFont="1" applyBorder="1" applyAlignment="1">
      <alignment vertical="center" wrapText="1"/>
    </xf>
    <xf numFmtId="0" fontId="29" fillId="0" borderId="11" xfId="10" applyFont="1" applyBorder="1" applyAlignment="1">
      <alignment horizontal="center" vertical="center"/>
    </xf>
    <xf numFmtId="0" fontId="24" fillId="0" borderId="7" xfId="10" applyFont="1" applyBorder="1" applyAlignment="1">
      <alignment horizontal="left" vertical="top" wrapText="1" indent="1"/>
    </xf>
    <xf numFmtId="0" fontId="12" fillId="0" borderId="7" xfId="13" applyFont="1" applyBorder="1" applyAlignment="1">
      <alignment horizontal="right" vertical="center" wrapText="1"/>
    </xf>
    <xf numFmtId="1" fontId="24" fillId="0" borderId="8" xfId="10" applyNumberFormat="1" applyFont="1" applyBorder="1" applyAlignment="1">
      <alignment horizontal="center" vertical="center" wrapText="1"/>
    </xf>
    <xf numFmtId="0" fontId="29" fillId="0" borderId="8" xfId="10" applyFont="1" applyBorder="1" applyAlignment="1">
      <alignment horizontal="center" vertical="center" wrapText="1"/>
    </xf>
    <xf numFmtId="0" fontId="24" fillId="0" borderId="8" xfId="10" applyFont="1" applyBorder="1" applyAlignment="1">
      <alignment horizontal="center" vertical="center" wrapText="1"/>
    </xf>
    <xf numFmtId="0" fontId="24" fillId="0" borderId="11" xfId="10" applyFont="1" applyBorder="1" applyAlignment="1">
      <alignment horizontal="center" vertical="center" wrapText="1"/>
    </xf>
    <xf numFmtId="0" fontId="24" fillId="0" borderId="7" xfId="15" applyFont="1" applyBorder="1" applyAlignment="1">
      <alignment vertical="top" wrapText="1"/>
    </xf>
    <xf numFmtId="0" fontId="24" fillId="0" borderId="11" xfId="15" applyFont="1" applyBorder="1" applyAlignment="1">
      <alignment horizontal="center" wrapText="1"/>
    </xf>
    <xf numFmtId="1" fontId="21" fillId="0" borderId="8" xfId="13" applyNumberFormat="1" applyFont="1" applyBorder="1" applyAlignment="1">
      <alignment horizontal="center" vertical="center" wrapText="1"/>
    </xf>
    <xf numFmtId="0" fontId="24" fillId="0" borderId="11" xfId="14" applyFont="1" applyBorder="1" applyAlignment="1">
      <alignment horizontal="center" vertical="center"/>
    </xf>
    <xf numFmtId="165" fontId="24" fillId="0" borderId="9" xfId="14" applyNumberFormat="1" applyFont="1" applyBorder="1" applyAlignment="1">
      <alignment horizontal="right" vertical="center"/>
    </xf>
    <xf numFmtId="165" fontId="24" fillId="0" borderId="3" xfId="14" applyNumberFormat="1" applyFont="1" applyBorder="1" applyAlignment="1">
      <alignment horizontal="right" vertical="center"/>
    </xf>
    <xf numFmtId="0" fontId="6" fillId="0" borderId="7" xfId="13" applyFont="1" applyBorder="1" applyAlignment="1">
      <alignment wrapText="1"/>
    </xf>
    <xf numFmtId="0" fontId="5" fillId="0" borderId="7" xfId="13" applyFont="1" applyBorder="1" applyAlignment="1">
      <alignment horizontal="left" wrapText="1"/>
    </xf>
    <xf numFmtId="0" fontId="20" fillId="0" borderId="11" xfId="13" applyFont="1" applyBorder="1" applyAlignment="1">
      <alignment horizontal="left" vertical="top" wrapText="1"/>
    </xf>
    <xf numFmtId="0" fontId="24" fillId="0" borderId="7" xfId="15" applyFont="1" applyBorder="1" applyAlignment="1">
      <alignment horizontal="center" vertical="top" wrapText="1"/>
    </xf>
    <xf numFmtId="1" fontId="21" fillId="0" borderId="7" xfId="13" applyNumberFormat="1" applyFont="1" applyBorder="1" applyAlignment="1">
      <alignment horizontal="center" vertical="center" wrapText="1"/>
    </xf>
    <xf numFmtId="0" fontId="4" fillId="0" borderId="7" xfId="14" applyFont="1" applyBorder="1" applyAlignment="1">
      <alignment horizontal="left" vertical="top" wrapText="1"/>
    </xf>
    <xf numFmtId="0" fontId="24" fillId="0" borderId="11" xfId="14" applyFont="1" applyBorder="1" applyAlignment="1">
      <alignment horizontal="left" vertical="top" wrapText="1"/>
    </xf>
    <xf numFmtId="0" fontId="24" fillId="0" borderId="7" xfId="14" applyFont="1" applyBorder="1" applyAlignment="1">
      <alignment horizontal="center" vertical="center"/>
    </xf>
    <xf numFmtId="1" fontId="21" fillId="0" borderId="7" xfId="17" applyNumberFormat="1" applyFont="1" applyBorder="1" applyAlignment="1">
      <alignment horizontal="center" vertical="center" wrapText="1"/>
    </xf>
    <xf numFmtId="0" fontId="24" fillId="0" borderId="7" xfId="14" applyFont="1" applyBorder="1" applyAlignment="1">
      <alignment horizontal="left" vertical="top" wrapText="1" indent="1"/>
    </xf>
    <xf numFmtId="1" fontId="21" fillId="0" borderId="7" xfId="17" applyNumberFormat="1" applyFont="1" applyBorder="1" applyAlignment="1">
      <alignment horizontal="center" wrapText="1"/>
    </xf>
    <xf numFmtId="165" fontId="24" fillId="0" borderId="7" xfId="10" applyNumberFormat="1" applyFont="1" applyBorder="1" applyAlignment="1">
      <alignment horizontal="right"/>
    </xf>
    <xf numFmtId="1" fontId="21" fillId="0" borderId="8" xfId="17" applyNumberFormat="1" applyFont="1" applyBorder="1" applyAlignment="1">
      <alignment horizontal="center" wrapText="1"/>
    </xf>
    <xf numFmtId="0" fontId="5" fillId="0" borderId="7" xfId="17" applyFont="1" applyBorder="1" applyAlignment="1">
      <alignment horizontal="left" wrapText="1"/>
    </xf>
    <xf numFmtId="0" fontId="24" fillId="0" borderId="11" xfId="14" applyFont="1" applyBorder="1" applyAlignment="1">
      <alignment vertical="center" wrapText="1"/>
    </xf>
    <xf numFmtId="1" fontId="24" fillId="0" borderId="8" xfId="14" applyNumberFormat="1" applyFont="1" applyBorder="1" applyAlignment="1">
      <alignment horizontal="center" wrapText="1"/>
    </xf>
    <xf numFmtId="0" fontId="1" fillId="0" borderId="7" xfId="10" applyBorder="1" applyAlignment="1">
      <alignment horizontal="center" vertical="center" wrapText="1"/>
    </xf>
    <xf numFmtId="1" fontId="21" fillId="0" borderId="8" xfId="17" applyNumberFormat="1" applyFont="1" applyBorder="1" applyAlignment="1">
      <alignment horizontal="center" vertical="center" wrapText="1"/>
    </xf>
    <xf numFmtId="49" fontId="24" fillId="0" borderId="7" xfId="16" applyNumberFormat="1" applyFont="1" applyBorder="1" applyAlignment="1">
      <alignment horizontal="center" vertical="top" wrapText="1"/>
    </xf>
    <xf numFmtId="49" fontId="29" fillId="0" borderId="7" xfId="16" applyNumberFormat="1" applyFont="1" applyBorder="1" applyAlignment="1">
      <alignment vertical="top" wrapText="1"/>
    </xf>
    <xf numFmtId="2" fontId="20" fillId="0" borderId="11" xfId="17" applyNumberFormat="1" applyFont="1" applyBorder="1" applyAlignment="1">
      <alignment horizontal="left" vertical="top" wrapText="1"/>
    </xf>
    <xf numFmtId="2" fontId="21" fillId="0" borderId="7" xfId="17" applyNumberFormat="1" applyFont="1" applyBorder="1" applyAlignment="1">
      <alignment horizontal="center" vertical="center" wrapText="1"/>
    </xf>
    <xf numFmtId="49" fontId="29" fillId="0" borderId="7" xfId="16" applyNumberFormat="1" applyFont="1" applyBorder="1" applyAlignment="1">
      <alignment horizontal="center" vertical="center" wrapText="1"/>
    </xf>
    <xf numFmtId="0" fontId="29" fillId="0" borderId="11" xfId="11" applyFont="1" applyBorder="1" applyAlignment="1">
      <alignment vertical="top" wrapText="1"/>
    </xf>
    <xf numFmtId="0" fontId="4" fillId="0" borderId="11" xfId="14" applyFont="1" applyBorder="1" applyAlignment="1">
      <alignment vertical="top" wrapText="1"/>
    </xf>
    <xf numFmtId="0" fontId="4" fillId="0" borderId="7" xfId="14" applyFont="1" applyBorder="1" applyAlignment="1">
      <alignment horizontal="center" vertical="center" wrapText="1"/>
    </xf>
    <xf numFmtId="0" fontId="4" fillId="0" borderId="11" xfId="14" applyFont="1" applyBorder="1" applyAlignment="1">
      <alignment horizontal="left" vertical="top" wrapText="1"/>
    </xf>
    <xf numFmtId="1" fontId="5" fillId="0" borderId="0" xfId="13" applyNumberFormat="1" applyFont="1" applyAlignment="1">
      <alignment horizontal="center" wrapText="1"/>
    </xf>
    <xf numFmtId="165" fontId="4" fillId="0" borderId="7" xfId="14" applyNumberFormat="1" applyFont="1" applyBorder="1" applyAlignment="1">
      <alignment horizontal="right" vertical="center" wrapText="1"/>
    </xf>
    <xf numFmtId="0" fontId="7" fillId="0" borderId="7" xfId="14" applyFont="1" applyBorder="1" applyAlignment="1">
      <alignment horizontal="left" vertical="top" wrapText="1"/>
    </xf>
    <xf numFmtId="0" fontId="7" fillId="0" borderId="11" xfId="14" applyFont="1" applyBorder="1" applyAlignment="1">
      <alignment horizontal="left" vertical="top" wrapText="1"/>
    </xf>
    <xf numFmtId="0" fontId="7" fillId="0" borderId="7" xfId="14" applyFont="1" applyBorder="1" applyAlignment="1">
      <alignment horizontal="center" vertical="center" wrapText="1"/>
    </xf>
    <xf numFmtId="0" fontId="4" fillId="0" borderId="8" xfId="14" applyFont="1" applyBorder="1" applyAlignment="1">
      <alignment horizontal="center" vertical="center" wrapText="1"/>
    </xf>
    <xf numFmtId="1" fontId="5" fillId="0" borderId="7" xfId="13" applyNumberFormat="1" applyFont="1" applyBorder="1" applyAlignment="1">
      <alignment horizontal="center" wrapText="1"/>
    </xf>
    <xf numFmtId="0" fontId="24" fillId="0" borderId="7" xfId="14" applyFont="1" applyBorder="1" applyAlignment="1">
      <alignment vertical="top"/>
    </xf>
    <xf numFmtId="0" fontId="24" fillId="0" borderId="11" xfId="14" applyFont="1" applyBorder="1" applyAlignment="1">
      <alignment vertical="top" wrapText="1"/>
    </xf>
    <xf numFmtId="0" fontId="24" fillId="0" borderId="11" xfId="14" applyFont="1" applyBorder="1" applyAlignment="1">
      <alignment horizontal="left" vertical="top" wrapText="1" indent="3"/>
    </xf>
    <xf numFmtId="0" fontId="24" fillId="0" borderId="11" xfId="14" applyFont="1" applyBorder="1" applyAlignment="1">
      <alignment horizontal="left" vertical="top" wrapText="1" indent="4"/>
    </xf>
    <xf numFmtId="0" fontId="24" fillId="0" borderId="8" xfId="14" applyFont="1" applyBorder="1" applyAlignment="1">
      <alignment horizontal="center" vertical="center"/>
    </xf>
    <xf numFmtId="0" fontId="24" fillId="0" borderId="11" xfId="14" applyFont="1" applyBorder="1" applyAlignment="1">
      <alignment horizontal="left" vertical="top" wrapText="1" indent="1"/>
    </xf>
    <xf numFmtId="0" fontId="12" fillId="0" borderId="7" xfId="13" applyFont="1" applyBorder="1" applyAlignment="1">
      <alignment horizontal="left" wrapText="1"/>
    </xf>
    <xf numFmtId="1" fontId="5" fillId="0" borderId="7" xfId="13" applyNumberFormat="1" applyFont="1" applyBorder="1" applyAlignment="1">
      <alignment horizontal="center" vertical="center" wrapText="1"/>
    </xf>
    <xf numFmtId="0" fontId="12" fillId="0" borderId="8" xfId="13" applyFont="1" applyBorder="1" applyAlignment="1">
      <alignment horizontal="left" wrapText="1"/>
    </xf>
    <xf numFmtId="0" fontId="12" fillId="0" borderId="7" xfId="14" applyBorder="1" applyAlignment="1">
      <alignment horizontal="left" vertical="center" wrapText="1" indent="1"/>
    </xf>
    <xf numFmtId="0" fontId="5" fillId="0" borderId="0" xfId="13" applyFont="1" applyAlignment="1">
      <alignment horizontal="right" vertical="center" wrapText="1"/>
    </xf>
    <xf numFmtId="0" fontId="5" fillId="0" borderId="0" xfId="13" applyFont="1" applyAlignment="1">
      <alignment horizontal="left" wrapText="1"/>
    </xf>
    <xf numFmtId="0" fontId="24" fillId="0" borderId="7" xfId="14" applyFont="1" applyBorder="1" applyAlignment="1">
      <alignment vertical="top" wrapText="1"/>
    </xf>
    <xf numFmtId="4" fontId="23" fillId="0" borderId="0" xfId="13" applyNumberFormat="1" applyFont="1" applyAlignment="1">
      <alignment wrapText="1"/>
    </xf>
    <xf numFmtId="4" fontId="44" fillId="0" borderId="0" xfId="13" applyNumberFormat="1" applyFont="1" applyAlignment="1">
      <alignment wrapText="1"/>
    </xf>
    <xf numFmtId="0" fontId="24" fillId="0" borderId="5" xfId="11" applyFont="1" applyBorder="1" applyAlignment="1">
      <alignment horizontal="left" vertical="top" wrapText="1"/>
    </xf>
    <xf numFmtId="0" fontId="24" fillId="0" borderId="5" xfId="11" applyFont="1" applyBorder="1" applyAlignment="1">
      <alignment horizontal="center" vertical="center" wrapText="1"/>
    </xf>
    <xf numFmtId="165" fontId="24" fillId="0" borderId="5" xfId="11" applyNumberFormat="1" applyFont="1" applyBorder="1" applyAlignment="1">
      <alignment vertical="top" wrapText="1"/>
    </xf>
    <xf numFmtId="0" fontId="24" fillId="0" borderId="7" xfId="11" applyFont="1" applyBorder="1" applyAlignment="1">
      <alignment horizontal="left" vertical="top" wrapText="1"/>
    </xf>
    <xf numFmtId="181" fontId="24" fillId="0" borderId="7" xfId="15" applyNumberFormat="1" applyFont="1" applyBorder="1" applyAlignment="1">
      <alignment horizontal="right" vertical="center" wrapText="1"/>
    </xf>
    <xf numFmtId="0" fontId="30" fillId="0" borderId="7" xfId="14" applyFont="1" applyBorder="1" applyAlignment="1">
      <alignment vertical="top" wrapText="1"/>
    </xf>
    <xf numFmtId="171" fontId="5" fillId="0" borderId="7" xfId="13" applyNumberFormat="1" applyFont="1" applyBorder="1" applyAlignment="1">
      <alignment horizontal="center" wrapText="1"/>
    </xf>
    <xf numFmtId="0" fontId="24" fillId="0" borderId="7" xfId="14" applyFont="1" applyBorder="1" applyAlignment="1">
      <alignment wrapText="1"/>
    </xf>
    <xf numFmtId="0" fontId="29" fillId="0" borderId="7" xfId="10" applyFont="1" applyBorder="1" applyAlignment="1">
      <alignment horizontal="left" vertical="top" wrapText="1"/>
    </xf>
    <xf numFmtId="0" fontId="24" fillId="0" borderId="7" xfId="10" applyFont="1" applyBorder="1" applyAlignment="1">
      <alignment horizontal="left" vertical="top" wrapText="1"/>
    </xf>
    <xf numFmtId="0" fontId="4" fillId="0" borderId="7" xfId="14" applyFont="1" applyBorder="1" applyAlignment="1">
      <alignment vertical="top" wrapText="1"/>
    </xf>
    <xf numFmtId="4" fontId="4" fillId="0" borderId="7" xfId="14" applyNumberFormat="1" applyFont="1" applyBorder="1" applyAlignment="1">
      <alignment horizontal="center" vertical="center" wrapText="1"/>
    </xf>
    <xf numFmtId="165" fontId="4" fillId="0" borderId="11" xfId="14" applyNumberFormat="1" applyFont="1" applyBorder="1" applyAlignment="1">
      <alignment horizontal="right" vertical="center" wrapText="1"/>
    </xf>
    <xf numFmtId="0" fontId="29" fillId="0" borderId="7" xfId="14" applyFont="1" applyBorder="1" applyAlignment="1">
      <alignment horizontal="center" vertical="center"/>
    </xf>
    <xf numFmtId="0" fontId="29" fillId="0" borderId="7" xfId="14" applyFont="1" applyBorder="1" applyAlignment="1">
      <alignment vertical="top" wrapText="1"/>
    </xf>
    <xf numFmtId="0" fontId="29" fillId="0" borderId="7" xfId="14" applyFont="1" applyBorder="1" applyAlignment="1">
      <alignment horizontal="left" vertical="top" wrapText="1"/>
    </xf>
    <xf numFmtId="0" fontId="12" fillId="0" borderId="7" xfId="13" applyFont="1" applyBorder="1" applyAlignment="1">
      <alignment wrapText="1"/>
    </xf>
    <xf numFmtId="1" fontId="12" fillId="0" borderId="7" xfId="13" applyNumberFormat="1" applyFont="1" applyBorder="1" applyAlignment="1">
      <alignment horizontal="center" wrapText="1"/>
    </xf>
    <xf numFmtId="165" fontId="24" fillId="0" borderId="0" xfId="2" applyNumberFormat="1" applyFont="1" applyFill="1" applyBorder="1" applyAlignment="1">
      <alignment horizontal="right" vertical="center"/>
    </xf>
    <xf numFmtId="165" fontId="24" fillId="0" borderId="11" xfId="15" applyNumberFormat="1" applyFont="1" applyBorder="1" applyAlignment="1">
      <alignment horizontal="right" vertical="center" wrapText="1"/>
    </xf>
    <xf numFmtId="164" fontId="38" fillId="0" borderId="7" xfId="15" applyNumberFormat="1" applyFont="1" applyBorder="1" applyAlignment="1">
      <alignment vertical="center" wrapText="1"/>
    </xf>
    <xf numFmtId="165" fontId="38" fillId="0" borderId="7" xfId="15" applyNumberFormat="1" applyFont="1" applyBorder="1" applyAlignment="1">
      <alignment horizontal="left" vertical="center" wrapText="1"/>
    </xf>
    <xf numFmtId="2" fontId="33" fillId="0" borderId="0" xfId="10" applyNumberFormat="1" applyFont="1"/>
    <xf numFmtId="4" fontId="29" fillId="0" borderId="8" xfId="0" applyNumberFormat="1" applyFont="1" applyBorder="1" applyAlignment="1">
      <alignment horizontal="left" vertical="center"/>
    </xf>
    <xf numFmtId="49" fontId="1" fillId="0" borderId="8" xfId="16" applyNumberFormat="1" applyBorder="1" applyAlignment="1">
      <alignment vertical="top" wrapText="1"/>
    </xf>
    <xf numFmtId="1" fontId="5" fillId="0" borderId="11" xfId="14" applyNumberFormat="1" applyFont="1" applyBorder="1" applyAlignment="1">
      <alignment horizontal="center" vertical="center"/>
    </xf>
    <xf numFmtId="4" fontId="1" fillId="0" borderId="11" xfId="14" applyNumberFormat="1" applyFont="1" applyBorder="1" applyAlignment="1">
      <alignment horizontal="center" vertical="center"/>
    </xf>
    <xf numFmtId="165" fontId="12" fillId="0" borderId="11" xfId="14" applyNumberFormat="1" applyBorder="1" applyAlignment="1">
      <alignment horizontal="center" vertical="center"/>
    </xf>
    <xf numFmtId="1" fontId="12" fillId="0" borderId="7" xfId="13" applyNumberFormat="1" applyFont="1" applyBorder="1" applyAlignment="1">
      <alignment horizontal="center" vertical="center" wrapText="1"/>
    </xf>
    <xf numFmtId="171" fontId="12" fillId="0" borderId="7" xfId="13" applyNumberFormat="1" applyFont="1" applyBorder="1" applyAlignment="1">
      <alignment horizontal="center" wrapText="1"/>
    </xf>
    <xf numFmtId="0" fontId="29" fillId="0" borderId="7" xfId="0" applyFont="1" applyBorder="1" applyAlignment="1">
      <alignment horizontal="left" vertical="center"/>
    </xf>
    <xf numFmtId="1" fontId="24" fillId="0" borderId="0" xfId="0" applyNumberFormat="1" applyFont="1" applyAlignment="1">
      <alignment horizontal="center" vertical="center" wrapText="1"/>
    </xf>
    <xf numFmtId="165" fontId="5" fillId="0" borderId="9" xfId="4" applyNumberFormat="1" applyFont="1" applyBorder="1" applyAlignment="1">
      <alignment vertical="center"/>
    </xf>
    <xf numFmtId="165" fontId="6" fillId="0" borderId="9" xfId="4" applyNumberFormat="1" applyFont="1" applyBorder="1" applyAlignment="1">
      <alignment vertical="center"/>
    </xf>
    <xf numFmtId="165" fontId="21" fillId="0" borderId="9" xfId="0" applyNumberFormat="1" applyFont="1" applyBorder="1" applyAlignment="1">
      <alignment horizontal="right" vertical="top"/>
    </xf>
    <xf numFmtId="0" fontId="5" fillId="0" borderId="9" xfId="0" applyFont="1" applyBorder="1" applyAlignment="1">
      <alignment horizontal="center"/>
    </xf>
    <xf numFmtId="0" fontId="5" fillId="0" borderId="9" xfId="0" applyFont="1" applyBorder="1"/>
    <xf numFmtId="0" fontId="24" fillId="0" borderId="0" xfId="0" applyFont="1" applyAlignment="1">
      <alignment horizontal="center" vertical="center"/>
    </xf>
    <xf numFmtId="0" fontId="29" fillId="0" borderId="21" xfId="0" applyFont="1" applyBorder="1" applyAlignment="1">
      <alignment horizontal="left" vertical="center" wrapText="1"/>
    </xf>
    <xf numFmtId="0" fontId="24" fillId="0" borderId="21" xfId="0" applyFont="1" applyBorder="1" applyAlignment="1">
      <alignment horizontal="center" vertical="center"/>
    </xf>
    <xf numFmtId="1" fontId="24" fillId="0" borderId="21" xfId="0" applyNumberFormat="1" applyFont="1" applyBorder="1" applyAlignment="1">
      <alignment horizontal="center" vertical="center"/>
    </xf>
    <xf numFmtId="170" fontId="24" fillId="0" borderId="21" xfId="0" applyNumberFormat="1" applyFont="1" applyBorder="1" applyAlignment="1">
      <alignment horizontal="center" vertical="center"/>
    </xf>
    <xf numFmtId="170" fontId="24" fillId="0" borderId="21" xfId="0" applyNumberFormat="1" applyFont="1" applyBorder="1" applyAlignment="1">
      <alignment horizontal="right" vertical="center"/>
    </xf>
    <xf numFmtId="0" fontId="24" fillId="0" borderId="22" xfId="0" applyFont="1" applyBorder="1" applyAlignment="1">
      <alignment horizontal="left" vertical="center"/>
    </xf>
    <xf numFmtId="0" fontId="29" fillId="0" borderId="23" xfId="0" applyFont="1" applyBorder="1" applyAlignment="1">
      <alignment horizontal="left" vertical="center" wrapText="1"/>
    </xf>
    <xf numFmtId="0" fontId="24" fillId="0" borderId="22" xfId="0" applyFont="1" applyBorder="1" applyAlignment="1">
      <alignment horizontal="center" vertical="center"/>
    </xf>
    <xf numFmtId="1" fontId="24" fillId="0" borderId="22" xfId="0" applyNumberFormat="1" applyFont="1" applyBorder="1" applyAlignment="1">
      <alignment horizontal="center" vertical="center"/>
    </xf>
    <xf numFmtId="170" fontId="24" fillId="0" borderId="22" xfId="0" applyNumberFormat="1" applyFont="1" applyBorder="1" applyAlignment="1">
      <alignment horizontal="center" vertical="center"/>
    </xf>
    <xf numFmtId="170" fontId="24" fillId="0" borderId="22" xfId="0" applyNumberFormat="1" applyFont="1" applyBorder="1" applyAlignment="1">
      <alignment horizontal="right" vertical="center"/>
    </xf>
    <xf numFmtId="0" fontId="24" fillId="0" borderId="22" xfId="0" applyFont="1" applyBorder="1" applyAlignment="1">
      <alignment horizontal="left" vertical="center" wrapText="1"/>
    </xf>
    <xf numFmtId="0" fontId="24" fillId="0" borderId="22" xfId="0" applyFont="1" applyBorder="1" applyAlignment="1">
      <alignment horizontal="center" vertical="center" wrapText="1"/>
    </xf>
    <xf numFmtId="1" fontId="24" fillId="0" borderId="22" xfId="0" applyNumberFormat="1" applyFont="1" applyBorder="1" applyAlignment="1">
      <alignment horizontal="center" vertical="center" wrapText="1"/>
    </xf>
    <xf numFmtId="170" fontId="24" fillId="0" borderId="22" xfId="0" applyNumberFormat="1" applyFont="1" applyBorder="1" applyAlignment="1">
      <alignment horizontal="center" vertical="center" wrapText="1"/>
    </xf>
    <xf numFmtId="170" fontId="24" fillId="0" borderId="22" xfId="0" applyNumberFormat="1" applyFont="1" applyBorder="1" applyAlignment="1">
      <alignment horizontal="right" vertical="center" wrapText="1"/>
    </xf>
    <xf numFmtId="0" fontId="24" fillId="0" borderId="24" xfId="0" applyFont="1" applyBorder="1" applyAlignment="1">
      <alignment horizontal="left" vertical="center"/>
    </xf>
    <xf numFmtId="0" fontId="24" fillId="0" borderId="22" xfId="0" applyFont="1" applyBorder="1" applyAlignment="1">
      <alignment horizontal="left" vertical="top"/>
    </xf>
    <xf numFmtId="170" fontId="24" fillId="0" borderId="22" xfId="19" applyFont="1" applyFill="1" applyBorder="1" applyAlignment="1">
      <alignment horizontal="right" vertical="center" wrapText="1"/>
    </xf>
    <xf numFmtId="0" fontId="29" fillId="0" borderId="22" xfId="0" applyFont="1" applyBorder="1" applyAlignment="1">
      <alignment horizontal="left" vertical="center" wrapText="1"/>
    </xf>
    <xf numFmtId="0" fontId="29" fillId="0" borderId="24" xfId="0" applyFont="1" applyBorder="1" applyAlignment="1">
      <alignment horizontal="left" vertical="center"/>
    </xf>
    <xf numFmtId="0" fontId="24" fillId="0" borderId="24" xfId="0" applyFont="1" applyBorder="1" applyAlignment="1">
      <alignment horizontal="left" vertical="center" wrapText="1"/>
    </xf>
    <xf numFmtId="0" fontId="24" fillId="0" borderId="25" xfId="0" applyFont="1" applyBorder="1" applyAlignment="1">
      <alignment horizontal="center" vertical="center" wrapText="1"/>
    </xf>
    <xf numFmtId="1" fontId="24" fillId="0" borderId="25" xfId="0" applyNumberFormat="1" applyFont="1" applyBorder="1" applyAlignment="1">
      <alignment horizontal="center" vertical="center" wrapText="1"/>
    </xf>
    <xf numFmtId="0" fontId="24" fillId="0" borderId="23" xfId="0" applyFont="1" applyBorder="1" applyAlignment="1">
      <alignment horizontal="left" vertical="center" wrapText="1"/>
    </xf>
    <xf numFmtId="0" fontId="24" fillId="0" borderId="23" xfId="0" applyFont="1" applyBorder="1" applyAlignment="1">
      <alignment horizontal="left" vertical="center"/>
    </xf>
    <xf numFmtId="170" fontId="24" fillId="0" borderId="26" xfId="0" applyNumberFormat="1" applyFont="1" applyBorder="1" applyAlignment="1">
      <alignment horizontal="center" vertical="center" wrapText="1"/>
    </xf>
    <xf numFmtId="170" fontId="24" fillId="0" borderId="26" xfId="0" applyNumberFormat="1" applyFont="1" applyBorder="1" applyAlignment="1">
      <alignment horizontal="right" vertical="center" wrapText="1"/>
    </xf>
    <xf numFmtId="0" fontId="24" fillId="0" borderId="21" xfId="0" applyFont="1" applyBorder="1" applyAlignment="1">
      <alignment horizontal="left" vertical="center"/>
    </xf>
    <xf numFmtId="170" fontId="35" fillId="0" borderId="21" xfId="0" applyNumberFormat="1" applyFont="1" applyBorder="1" applyAlignment="1">
      <alignment horizontal="right" vertical="center"/>
    </xf>
    <xf numFmtId="0" fontId="29" fillId="0" borderId="22" xfId="0" applyFont="1" applyBorder="1" applyAlignment="1">
      <alignment horizontal="left" vertical="center"/>
    </xf>
    <xf numFmtId="0" fontId="29" fillId="0" borderId="22" xfId="0" applyFont="1" applyBorder="1" applyAlignment="1">
      <alignment vertical="top" wrapText="1"/>
    </xf>
    <xf numFmtId="0" fontId="24" fillId="0" borderId="22" xfId="0" applyFont="1" applyBorder="1" applyAlignment="1">
      <alignment vertical="top" wrapText="1"/>
    </xf>
    <xf numFmtId="0" fontId="24" fillId="0" borderId="22" xfId="0" applyFont="1" applyBorder="1" applyAlignment="1">
      <alignment horizontal="center" vertical="top"/>
    </xf>
    <xf numFmtId="0" fontId="24" fillId="0" borderId="22" xfId="0" applyFont="1" applyBorder="1" applyAlignment="1">
      <alignment vertical="center" wrapText="1"/>
    </xf>
    <xf numFmtId="1" fontId="24" fillId="0" borderId="26" xfId="0" applyNumberFormat="1" applyFont="1" applyBorder="1" applyAlignment="1">
      <alignment horizontal="center" vertical="center" wrapText="1"/>
    </xf>
    <xf numFmtId="170" fontId="24" fillId="0" borderId="26" xfId="0" applyNumberFormat="1" applyFont="1" applyBorder="1" applyAlignment="1">
      <alignment horizontal="center" vertical="center"/>
    </xf>
    <xf numFmtId="170" fontId="35" fillId="0" borderId="22" xfId="0" applyNumberFormat="1" applyFont="1" applyBorder="1" applyAlignment="1">
      <alignment horizontal="right" vertical="center"/>
    </xf>
    <xf numFmtId="0" fontId="24" fillId="0" borderId="26" xfId="0" applyFont="1" applyBorder="1" applyAlignment="1">
      <alignment horizontal="left" vertical="center"/>
    </xf>
    <xf numFmtId="0" fontId="24" fillId="0" borderId="26" xfId="0" applyFont="1" applyBorder="1" applyAlignment="1">
      <alignment horizontal="center" vertical="center"/>
    </xf>
    <xf numFmtId="1" fontId="24" fillId="0" borderId="21" xfId="0" applyNumberFormat="1" applyFont="1" applyBorder="1" applyAlignment="1">
      <alignment horizontal="center" vertical="center" wrapText="1"/>
    </xf>
    <xf numFmtId="170" fontId="24" fillId="0" borderId="21" xfId="0" applyNumberFormat="1" applyFont="1" applyBorder="1" applyAlignment="1">
      <alignment horizontal="center" vertical="center" wrapText="1"/>
    </xf>
    <xf numFmtId="170" fontId="24" fillId="0" borderId="21" xfId="0" applyNumberFormat="1" applyFont="1" applyBorder="1" applyAlignment="1">
      <alignment horizontal="right" vertical="center" wrapText="1"/>
    </xf>
    <xf numFmtId="0" fontId="29" fillId="0" borderId="22" xfId="0" applyFont="1" applyBorder="1" applyAlignment="1">
      <alignment horizontal="left" vertical="top" wrapText="1"/>
    </xf>
    <xf numFmtId="0" fontId="24" fillId="0" borderId="22" xfId="0" applyFont="1" applyBorder="1" applyAlignment="1">
      <alignment horizontal="left" vertical="top" wrapText="1"/>
    </xf>
    <xf numFmtId="170" fontId="24" fillId="0" borderId="23" xfId="0" applyNumberFormat="1" applyFont="1" applyBorder="1" applyAlignment="1">
      <alignment horizontal="center" vertical="center" wrapText="1"/>
    </xf>
    <xf numFmtId="0" fontId="24" fillId="0" borderId="24" xfId="0" applyFont="1" applyBorder="1" applyAlignment="1">
      <alignment horizontal="center" vertical="center"/>
    </xf>
    <xf numFmtId="0" fontId="24" fillId="0" borderId="27" xfId="0" applyFont="1" applyBorder="1" applyAlignment="1">
      <alignment horizontal="left" vertical="center"/>
    </xf>
    <xf numFmtId="0" fontId="24" fillId="0" borderId="27" xfId="0" applyFont="1" applyBorder="1" applyAlignment="1">
      <alignment horizontal="center" vertical="center"/>
    </xf>
    <xf numFmtId="1" fontId="24" fillId="0" borderId="27" xfId="0" applyNumberFormat="1" applyFont="1" applyBorder="1" applyAlignment="1">
      <alignment horizontal="center" vertical="center" wrapText="1"/>
    </xf>
    <xf numFmtId="0" fontId="24" fillId="0" borderId="27" xfId="0" applyFont="1" applyBorder="1" applyAlignment="1">
      <alignment horizontal="center" vertical="center" wrapText="1"/>
    </xf>
    <xf numFmtId="170" fontId="24" fillId="0" borderId="27" xfId="0" applyNumberFormat="1" applyFont="1" applyBorder="1" applyAlignment="1">
      <alignment horizontal="center" vertical="center" wrapText="1"/>
    </xf>
    <xf numFmtId="170" fontId="24" fillId="0" borderId="27" xfId="19" applyFont="1" applyFill="1" applyBorder="1" applyAlignment="1">
      <alignment horizontal="right" vertical="center" wrapText="1"/>
    </xf>
    <xf numFmtId="0" fontId="24" fillId="0" borderId="28" xfId="0" applyFont="1" applyBorder="1" applyAlignment="1">
      <alignment horizontal="left" vertical="center"/>
    </xf>
    <xf numFmtId="0" fontId="24" fillId="0" borderId="29" xfId="0" applyFont="1" applyBorder="1" applyAlignment="1">
      <alignment horizontal="center" vertical="center" wrapText="1"/>
    </xf>
    <xf numFmtId="1" fontId="24" fillId="0" borderId="29" xfId="0" applyNumberFormat="1" applyFont="1" applyBorder="1" applyAlignment="1">
      <alignment horizontal="center" vertical="center" wrapText="1"/>
    </xf>
    <xf numFmtId="170" fontId="24" fillId="0" borderId="30" xfId="0" applyNumberFormat="1" applyFont="1" applyBorder="1" applyAlignment="1">
      <alignment horizontal="center" vertical="center" wrapText="1"/>
    </xf>
    <xf numFmtId="170" fontId="24" fillId="0" borderId="31" xfId="0" applyNumberFormat="1" applyFont="1" applyBorder="1" applyAlignment="1">
      <alignment horizontal="right" vertical="center" wrapText="1"/>
    </xf>
    <xf numFmtId="170" fontId="24" fillId="0" borderId="31" xfId="19" applyFont="1" applyFill="1" applyBorder="1" applyAlignment="1">
      <alignment horizontal="right" vertical="center" wrapText="1"/>
    </xf>
    <xf numFmtId="0" fontId="24" fillId="0" borderId="27" xfId="0" applyFont="1" applyBorder="1" applyAlignment="1">
      <alignment horizontal="left" vertical="center" wrapText="1"/>
    </xf>
    <xf numFmtId="0" fontId="24" fillId="0" borderId="31" xfId="0" applyFont="1" applyBorder="1" applyAlignment="1">
      <alignment horizontal="left" vertical="center"/>
    </xf>
    <xf numFmtId="0" fontId="24" fillId="0" borderId="31" xfId="0" applyFont="1" applyBorder="1" applyAlignment="1">
      <alignment horizontal="center" vertical="center"/>
    </xf>
    <xf numFmtId="1" fontId="24" fillId="0" borderId="31" xfId="0" applyNumberFormat="1" applyFont="1" applyBorder="1" applyAlignment="1">
      <alignment horizontal="center" vertical="center"/>
    </xf>
    <xf numFmtId="170" fontId="24" fillId="0" borderId="31" xfId="0" applyNumberFormat="1" applyFont="1" applyBorder="1" applyAlignment="1">
      <alignment horizontal="center" vertical="center"/>
    </xf>
    <xf numFmtId="170" fontId="24" fillId="0" borderId="31" xfId="0" applyNumberFormat="1" applyFont="1" applyBorder="1" applyAlignment="1">
      <alignment horizontal="right" vertical="center"/>
    </xf>
    <xf numFmtId="0" fontId="24" fillId="0" borderId="7" xfId="0" applyFont="1" applyBorder="1" applyAlignment="1">
      <alignment horizontal="left" vertical="center"/>
    </xf>
    <xf numFmtId="170" fontId="24" fillId="0" borderId="11" xfId="0" applyNumberFormat="1" applyFont="1" applyBorder="1" applyAlignment="1">
      <alignment horizontal="center" vertical="center" wrapText="1"/>
    </xf>
    <xf numFmtId="170" fontId="24" fillId="0" borderId="7" xfId="0" applyNumberFormat="1" applyFont="1" applyBorder="1" applyAlignment="1">
      <alignment horizontal="right" vertical="center" wrapText="1"/>
    </xf>
    <xf numFmtId="0" fontId="29" fillId="0" borderId="7" xfId="0" applyFont="1" applyBorder="1" applyAlignment="1">
      <alignment horizontal="left" vertical="center" wrapText="1"/>
    </xf>
    <xf numFmtId="170" fontId="24" fillId="0" borderId="7" xfId="19" applyFont="1" applyFill="1" applyBorder="1" applyAlignment="1">
      <alignment horizontal="right" vertical="center" wrapText="1"/>
    </xf>
    <xf numFmtId="0" fontId="24" fillId="0" borderId="7" xfId="0" applyFont="1" applyBorder="1" applyAlignment="1">
      <alignment horizontal="left" vertical="center" wrapText="1"/>
    </xf>
    <xf numFmtId="170" fontId="24" fillId="0" borderId="7" xfId="0" applyNumberFormat="1" applyFont="1" applyBorder="1" applyAlignment="1">
      <alignment horizontal="center" vertical="center" wrapText="1"/>
    </xf>
    <xf numFmtId="49" fontId="30" fillId="0" borderId="22" xfId="0" applyNumberFormat="1" applyFont="1" applyBorder="1" applyAlignment="1">
      <alignment vertical="top" wrapText="1"/>
    </xf>
    <xf numFmtId="0" fontId="24" fillId="0" borderId="23" xfId="0" applyFont="1" applyBorder="1" applyAlignment="1">
      <alignment horizontal="center" vertical="center"/>
    </xf>
    <xf numFmtId="0" fontId="24" fillId="0" borderId="22" xfId="0" applyFont="1" applyBorder="1" applyAlignment="1">
      <alignment horizontal="center"/>
    </xf>
    <xf numFmtId="0" fontId="24" fillId="0" borderId="21" xfId="0" applyFont="1" applyBorder="1" applyAlignment="1">
      <alignment horizontal="center" vertical="center" wrapText="1"/>
    </xf>
    <xf numFmtId="49" fontId="12" fillId="0" borderId="22" xfId="0" applyNumberFormat="1" applyFont="1" applyBorder="1" applyAlignment="1">
      <alignment horizontal="center" vertical="top" wrapText="1"/>
    </xf>
    <xf numFmtId="0" fontId="12" fillId="0" borderId="22" xfId="0" applyFont="1" applyBorder="1" applyAlignment="1">
      <alignment horizontal="center" vertical="top"/>
    </xf>
    <xf numFmtId="49" fontId="12" fillId="0" borderId="22" xfId="0" applyNumberFormat="1" applyFont="1" applyBorder="1" applyAlignment="1">
      <alignment vertical="top" wrapText="1"/>
    </xf>
    <xf numFmtId="1" fontId="24" fillId="0" borderId="22" xfId="0" applyNumberFormat="1" applyFont="1" applyBorder="1" applyAlignment="1">
      <alignment horizontal="center" wrapText="1"/>
    </xf>
    <xf numFmtId="170" fontId="24" fillId="0" borderId="22" xfId="0" applyNumberFormat="1" applyFont="1" applyBorder="1" applyAlignment="1">
      <alignment horizontal="center" wrapText="1"/>
    </xf>
    <xf numFmtId="0" fontId="24" fillId="0" borderId="22" xfId="4" applyFont="1" applyBorder="1"/>
    <xf numFmtId="1" fontId="24" fillId="0" borderId="26" xfId="0" applyNumberFormat="1" applyFont="1" applyBorder="1" applyAlignment="1">
      <alignment horizontal="center" vertical="center"/>
    </xf>
    <xf numFmtId="0" fontId="38" fillId="0" borderId="22" xfId="0" applyFont="1" applyBorder="1" applyAlignment="1">
      <alignment horizontal="center" vertical="center" wrapText="1"/>
    </xf>
    <xf numFmtId="1" fontId="38" fillId="0" borderId="22" xfId="0" applyNumberFormat="1" applyFont="1" applyBorder="1" applyAlignment="1">
      <alignment horizontal="center" vertical="center" wrapText="1"/>
    </xf>
    <xf numFmtId="0" fontId="38" fillId="0" borderId="22" xfId="0" applyFont="1" applyBorder="1" applyAlignment="1">
      <alignment horizontal="left" vertical="center"/>
    </xf>
    <xf numFmtId="0" fontId="24" fillId="0" borderId="22" xfId="0" applyFont="1" applyBorder="1" applyAlignment="1">
      <alignment wrapText="1"/>
    </xf>
    <xf numFmtId="170" fontId="29" fillId="0" borderId="22" xfId="0" applyNumberFormat="1" applyFont="1" applyBorder="1" applyAlignment="1">
      <alignment horizontal="right" vertical="center"/>
    </xf>
    <xf numFmtId="170" fontId="35" fillId="0" borderId="26" xfId="0" applyNumberFormat="1" applyFont="1" applyBorder="1" applyAlignment="1">
      <alignment horizontal="right" vertical="center"/>
    </xf>
    <xf numFmtId="0" fontId="43" fillId="0" borderId="0" xfId="0" applyFont="1" applyAlignment="1">
      <alignment horizontal="center"/>
    </xf>
    <xf numFmtId="0" fontId="43" fillId="0" borderId="0" xfId="0" applyFont="1"/>
    <xf numFmtId="0" fontId="11" fillId="0" borderId="11" xfId="0" applyFont="1" applyBorder="1" applyAlignment="1">
      <alignment vertical="center"/>
    </xf>
    <xf numFmtId="0" fontId="10" fillId="0" borderId="5" xfId="0" applyFont="1" applyBorder="1" applyAlignment="1">
      <alignment horizontal="center" wrapText="1"/>
    </xf>
    <xf numFmtId="0" fontId="11" fillId="0" borderId="5" xfId="0" applyFont="1" applyBorder="1" applyAlignment="1">
      <alignment horizontal="left" vertical="center"/>
    </xf>
    <xf numFmtId="0" fontId="6" fillId="0" borderId="9" xfId="4" applyFont="1" applyBorder="1" applyAlignment="1">
      <alignment vertical="center"/>
    </xf>
    <xf numFmtId="0" fontId="5" fillId="0" borderId="9" xfId="4" applyFont="1" applyBorder="1" applyAlignment="1">
      <alignment vertical="center"/>
    </xf>
    <xf numFmtId="0" fontId="6" fillId="0" borderId="1" xfId="4" applyFont="1" applyBorder="1" applyAlignment="1">
      <alignment vertical="center"/>
    </xf>
    <xf numFmtId="182" fontId="41" fillId="0" borderId="0" xfId="0" applyNumberFormat="1" applyFont="1"/>
    <xf numFmtId="0" fontId="32" fillId="0" borderId="0" xfId="10" applyFont="1" applyAlignment="1">
      <alignment wrapText="1"/>
    </xf>
    <xf numFmtId="10" fontId="5" fillId="0" borderId="0" xfId="13" applyNumberFormat="1" applyFont="1" applyAlignment="1">
      <alignment wrapText="1"/>
    </xf>
    <xf numFmtId="0" fontId="6" fillId="0" borderId="0" xfId="14" applyFont="1"/>
    <xf numFmtId="0" fontId="32" fillId="0" borderId="0" xfId="14" applyFont="1"/>
    <xf numFmtId="4" fontId="17" fillId="0" borderId="0" xfId="10" applyNumberFormat="1" applyFont="1" applyAlignment="1">
      <alignment horizontal="center" vertical="center"/>
    </xf>
    <xf numFmtId="0" fontId="36" fillId="0" borderId="0" xfId="10" applyFont="1" applyAlignment="1">
      <alignment wrapText="1"/>
    </xf>
    <xf numFmtId="4" fontId="46" fillId="0" borderId="0" xfId="10" applyNumberFormat="1" applyFont="1" applyAlignment="1">
      <alignment horizontal="center" vertical="center"/>
    </xf>
    <xf numFmtId="2" fontId="46" fillId="0" borderId="0" xfId="10" applyNumberFormat="1" applyFont="1"/>
    <xf numFmtId="0" fontId="46" fillId="0" borderId="0" xfId="10" applyFont="1"/>
    <xf numFmtId="2" fontId="47" fillId="0" borderId="0" xfId="10" applyNumberFormat="1" applyFont="1" applyAlignment="1">
      <alignment horizontal="center"/>
    </xf>
    <xf numFmtId="2" fontId="48" fillId="0" borderId="0" xfId="10" applyNumberFormat="1" applyFont="1" applyAlignment="1">
      <alignment vertical="center"/>
    </xf>
    <xf numFmtId="2" fontId="17" fillId="0" borderId="0" xfId="10" applyNumberFormat="1" applyFont="1"/>
    <xf numFmtId="0" fontId="17" fillId="0" borderId="0" xfId="10" applyFont="1"/>
    <xf numFmtId="2" fontId="49" fillId="0" borderId="0" xfId="10" applyNumberFormat="1" applyFont="1" applyAlignment="1">
      <alignment horizontal="center"/>
    </xf>
    <xf numFmtId="2" fontId="50" fillId="0" borderId="0" xfId="10" applyNumberFormat="1" applyFont="1" applyAlignment="1">
      <alignment vertical="center"/>
    </xf>
    <xf numFmtId="0" fontId="52" fillId="0" borderId="0" xfId="13" applyFont="1" applyAlignment="1">
      <alignment wrapText="1"/>
    </xf>
    <xf numFmtId="0" fontId="1" fillId="0" borderId="0" xfId="10" applyAlignment="1">
      <alignment vertical="center" wrapText="1"/>
    </xf>
    <xf numFmtId="0" fontId="4" fillId="0" borderId="0" xfId="14" applyFont="1" applyAlignment="1">
      <alignment vertical="top" wrapText="1"/>
    </xf>
    <xf numFmtId="0" fontId="12" fillId="0" borderId="0" xfId="14"/>
    <xf numFmtId="0" fontId="53" fillId="0" borderId="0" xfId="14" applyFont="1"/>
    <xf numFmtId="0" fontId="54" fillId="0" borderId="0" xfId="14" applyFont="1"/>
    <xf numFmtId="2" fontId="54" fillId="0" borderId="0" xfId="14" applyNumberFormat="1" applyFont="1"/>
    <xf numFmtId="2" fontId="53" fillId="0" borderId="0" xfId="14" applyNumberFormat="1" applyFont="1"/>
    <xf numFmtId="174" fontId="24" fillId="0" borderId="0" xfId="10" applyNumberFormat="1" applyFont="1"/>
    <xf numFmtId="174" fontId="29" fillId="0" borderId="0" xfId="10" applyNumberFormat="1" applyFont="1"/>
    <xf numFmtId="165" fontId="1" fillId="0" borderId="9" xfId="0" applyNumberFormat="1" applyFont="1" applyBorder="1" applyAlignment="1">
      <alignment horizontal="right" vertical="top"/>
    </xf>
    <xf numFmtId="4" fontId="56" fillId="0" borderId="0" xfId="0" applyNumberFormat="1" applyFont="1"/>
    <xf numFmtId="4" fontId="57" fillId="0" borderId="0" xfId="0" applyNumberFormat="1" applyFont="1" applyAlignment="1">
      <alignment vertical="top"/>
    </xf>
    <xf numFmtId="4" fontId="29" fillId="0" borderId="11" xfId="0" applyNumberFormat="1" applyFont="1" applyBorder="1" applyAlignment="1">
      <alignment horizontal="left" vertical="center"/>
    </xf>
    <xf numFmtId="4" fontId="29" fillId="0" borderId="0" xfId="0" applyNumberFormat="1" applyFont="1" applyAlignment="1">
      <alignment horizontal="left" vertical="center"/>
    </xf>
    <xf numFmtId="0" fontId="24" fillId="0" borderId="0" xfId="0" applyFont="1" applyAlignment="1">
      <alignment horizontal="left" vertical="center"/>
    </xf>
    <xf numFmtId="170" fontId="24" fillId="0" borderId="0" xfId="0" applyNumberFormat="1" applyFont="1" applyAlignment="1">
      <alignment horizontal="center" vertical="center"/>
    </xf>
    <xf numFmtId="170" fontId="24" fillId="0" borderId="11" xfId="0" applyNumberFormat="1" applyFont="1" applyBorder="1" applyAlignment="1">
      <alignment horizontal="right" vertical="center"/>
    </xf>
    <xf numFmtId="0" fontId="35" fillId="0" borderId="22" xfId="0" applyFont="1" applyBorder="1" applyAlignment="1">
      <alignment vertical="top" wrapText="1"/>
    </xf>
    <xf numFmtId="0" fontId="29" fillId="0" borderId="24" xfId="0" applyFont="1" applyBorder="1" applyAlignment="1">
      <alignment horizontal="left" vertical="center" wrapText="1"/>
    </xf>
    <xf numFmtId="0" fontId="24" fillId="0" borderId="26" xfId="0" applyFont="1" applyBorder="1" applyAlignment="1">
      <alignment horizontal="left" vertical="center" wrapText="1"/>
    </xf>
    <xf numFmtId="0" fontId="24" fillId="0" borderId="32" xfId="0" applyFont="1" applyBorder="1" applyAlignment="1">
      <alignment horizontal="left" vertical="center" wrapText="1"/>
    </xf>
    <xf numFmtId="0" fontId="24" fillId="0" borderId="32" xfId="0" applyFont="1" applyBorder="1" applyAlignment="1">
      <alignment horizontal="left" vertical="center"/>
    </xf>
    <xf numFmtId="0" fontId="24" fillId="0" borderId="33" xfId="0" applyFont="1" applyBorder="1" applyAlignment="1">
      <alignment horizontal="center" vertical="center" wrapText="1"/>
    </xf>
    <xf numFmtId="1" fontId="24" fillId="0" borderId="33" xfId="0" applyNumberFormat="1" applyFont="1" applyBorder="1" applyAlignment="1">
      <alignment horizontal="center" vertical="center" wrapText="1"/>
    </xf>
    <xf numFmtId="0" fontId="57" fillId="0" borderId="0" xfId="0" applyFont="1" applyAlignment="1">
      <alignment vertical="top"/>
    </xf>
    <xf numFmtId="4" fontId="1" fillId="0" borderId="9" xfId="22" applyNumberFormat="1" applyFont="1" applyFill="1" applyBorder="1" applyAlignment="1"/>
    <xf numFmtId="4" fontId="58" fillId="0" borderId="0" xfId="0" applyNumberFormat="1" applyFont="1" applyAlignment="1">
      <alignment vertical="top"/>
    </xf>
    <xf numFmtId="0" fontId="29" fillId="0" borderId="25" xfId="0" applyFont="1" applyBorder="1" applyAlignment="1">
      <alignment horizontal="left" vertical="center" wrapText="1"/>
    </xf>
    <xf numFmtId="0" fontId="24" fillId="0" borderId="25" xfId="0" applyFont="1" applyBorder="1" applyAlignment="1">
      <alignment horizontal="left" vertical="center"/>
    </xf>
    <xf numFmtId="0" fontId="24" fillId="0" borderId="25" xfId="0" applyFont="1" applyBorder="1" applyAlignment="1">
      <alignment horizontal="left" vertical="center" wrapText="1"/>
    </xf>
    <xf numFmtId="0" fontId="24" fillId="0" borderId="33" xfId="0" applyFont="1" applyBorder="1" applyAlignment="1">
      <alignment horizontal="left" vertical="center" wrapText="1"/>
    </xf>
    <xf numFmtId="0" fontId="24" fillId="0" borderId="26" xfId="0" applyFont="1" applyBorder="1" applyAlignment="1">
      <alignment horizontal="center" vertical="center" wrapText="1"/>
    </xf>
    <xf numFmtId="170" fontId="24" fillId="0" borderId="26" xfId="0" applyNumberFormat="1" applyFont="1" applyBorder="1" applyAlignment="1">
      <alignment horizontal="right" vertical="center"/>
    </xf>
    <xf numFmtId="2" fontId="29" fillId="0" borderId="22" xfId="0" applyNumberFormat="1" applyFont="1" applyBorder="1" applyAlignment="1">
      <alignment horizontal="left" vertical="center"/>
    </xf>
    <xf numFmtId="0" fontId="29" fillId="0" borderId="21" xfId="0" applyFont="1" applyBorder="1" applyAlignment="1">
      <alignment horizontal="left" vertical="center"/>
    </xf>
    <xf numFmtId="170" fontId="24" fillId="0" borderId="34" xfId="0" applyNumberFormat="1" applyFont="1" applyBorder="1" applyAlignment="1">
      <alignment horizontal="center" vertical="center" wrapText="1"/>
    </xf>
    <xf numFmtId="0" fontId="24" fillId="0" borderId="32" xfId="0" applyFont="1" applyBorder="1" applyAlignment="1">
      <alignment horizontal="center" vertical="center"/>
    </xf>
    <xf numFmtId="2" fontId="24" fillId="0" borderId="22" xfId="0" applyNumberFormat="1" applyFont="1" applyBorder="1" applyAlignment="1">
      <alignment horizontal="left" vertical="center" wrapText="1"/>
    </xf>
    <xf numFmtId="0" fontId="24" fillId="0" borderId="22" xfId="0" quotePrefix="1" applyFont="1" applyBorder="1" applyAlignment="1">
      <alignment vertical="top" wrapText="1"/>
    </xf>
    <xf numFmtId="0" fontId="24" fillId="0" borderId="26" xfId="0" applyFont="1" applyBorder="1" applyAlignment="1">
      <alignment horizontal="center"/>
    </xf>
    <xf numFmtId="0" fontId="38" fillId="0" borderId="22" xfId="0" applyFont="1" applyBorder="1" applyAlignment="1">
      <alignment horizontal="left" vertical="center" wrapText="1"/>
    </xf>
    <xf numFmtId="0" fontId="24" fillId="0" borderId="21" xfId="0" applyFont="1" applyBorder="1" applyAlignment="1">
      <alignment horizontal="left" vertical="center" wrapText="1"/>
    </xf>
    <xf numFmtId="49" fontId="12" fillId="0" borderId="7" xfId="0" applyNumberFormat="1" applyFont="1" applyBorder="1" applyAlignment="1">
      <alignment horizontal="left" vertical="top" wrapText="1"/>
    </xf>
    <xf numFmtId="4" fontId="24" fillId="0" borderId="9" xfId="22" applyNumberFormat="1" applyFont="1" applyFill="1" applyBorder="1" applyAlignment="1"/>
    <xf numFmtId="170" fontId="0" fillId="0" borderId="0" xfId="0" applyNumberFormat="1"/>
    <xf numFmtId="0" fontId="0" fillId="0" borderId="22" xfId="0" applyBorder="1" applyAlignment="1">
      <alignment horizontal="center"/>
    </xf>
    <xf numFmtId="0" fontId="12" fillId="0" borderId="22" xfId="0" applyFont="1" applyBorder="1" applyAlignment="1">
      <alignment horizontal="center"/>
    </xf>
    <xf numFmtId="9" fontId="24" fillId="0" borderId="22" xfId="21" applyFont="1" applyFill="1" applyBorder="1" applyAlignment="1">
      <alignment horizontal="center" vertical="center" wrapText="1"/>
    </xf>
    <xf numFmtId="0" fontId="12" fillId="0" borderId="22" xfId="0" applyFont="1" applyBorder="1" applyAlignment="1">
      <alignment wrapText="1"/>
    </xf>
    <xf numFmtId="0" fontId="12" fillId="0" borderId="26" xfId="0" applyFont="1" applyBorder="1" applyAlignment="1">
      <alignment horizontal="center"/>
    </xf>
    <xf numFmtId="0" fontId="12" fillId="0" borderId="26" xfId="0" applyFont="1" applyBorder="1" applyAlignment="1">
      <alignment wrapText="1"/>
    </xf>
    <xf numFmtId="170" fontId="29" fillId="0" borderId="9" xfId="0" applyNumberFormat="1" applyFont="1" applyBorder="1" applyAlignment="1">
      <alignment horizontal="right" vertical="center"/>
    </xf>
    <xf numFmtId="0" fontId="57" fillId="0" borderId="0" xfId="0" applyFont="1" applyAlignment="1">
      <alignment horizontal="left" vertical="center"/>
    </xf>
    <xf numFmtId="0" fontId="57" fillId="0" borderId="0" xfId="0" applyFont="1" applyAlignment="1">
      <alignment horizontal="center" vertical="center"/>
    </xf>
    <xf numFmtId="1" fontId="57" fillId="0" borderId="0" xfId="0" applyNumberFormat="1" applyFont="1" applyAlignment="1">
      <alignment horizontal="center" vertical="center"/>
    </xf>
    <xf numFmtId="4" fontId="57" fillId="2" borderId="0" xfId="0" applyNumberFormat="1" applyFont="1" applyFill="1" applyAlignment="1">
      <alignment horizontal="center" vertical="center"/>
    </xf>
    <xf numFmtId="4" fontId="57" fillId="0" borderId="0" xfId="0" applyNumberFormat="1" applyFont="1" applyAlignment="1">
      <alignment horizontal="right" vertical="center"/>
    </xf>
    <xf numFmtId="0" fontId="24" fillId="0" borderId="35" xfId="4" applyFont="1" applyBorder="1" applyAlignment="1">
      <alignment horizontal="left" wrapText="1"/>
    </xf>
    <xf numFmtId="0" fontId="24" fillId="0" borderId="35" xfId="4" applyFont="1" applyBorder="1" applyAlignment="1">
      <alignment vertical="center" wrapText="1"/>
    </xf>
    <xf numFmtId="0" fontId="24" fillId="0" borderId="35" xfId="4" applyFont="1" applyBorder="1"/>
    <xf numFmtId="0" fontId="24" fillId="0" borderId="35" xfId="4" applyFont="1" applyBorder="1" applyAlignment="1">
      <alignment wrapText="1"/>
    </xf>
    <xf numFmtId="1" fontId="20" fillId="0" borderId="7" xfId="13" applyNumberFormat="1" applyFont="1" applyBorder="1" applyAlignment="1">
      <alignment horizontal="left" vertical="top" wrapText="1"/>
    </xf>
    <xf numFmtId="170" fontId="21" fillId="0" borderId="7" xfId="18" applyFont="1" applyBorder="1" applyAlignment="1">
      <alignment horizontal="right" vertical="center" wrapText="1"/>
    </xf>
    <xf numFmtId="171" fontId="20" fillId="0" borderId="7" xfId="13" applyNumberFormat="1" applyFont="1" applyBorder="1" applyAlignment="1">
      <alignment horizontal="left" vertical="top" wrapText="1"/>
    </xf>
    <xf numFmtId="1" fontId="21" fillId="0" borderId="7" xfId="13" applyNumberFormat="1" applyFont="1" applyBorder="1" applyAlignment="1">
      <alignment horizontal="left" vertical="top" wrapText="1"/>
    </xf>
    <xf numFmtId="165" fontId="5" fillId="0" borderId="0" xfId="13" applyNumberFormat="1" applyFont="1" applyAlignment="1">
      <alignment wrapText="1"/>
    </xf>
    <xf numFmtId="168" fontId="24" fillId="0" borderId="8" xfId="11" applyNumberFormat="1" applyFont="1" applyBorder="1" applyAlignment="1">
      <alignment horizontal="right" vertical="center" wrapText="1"/>
    </xf>
    <xf numFmtId="165" fontId="24" fillId="0" borderId="8" xfId="2" applyNumberFormat="1" applyFont="1" applyFill="1" applyBorder="1" applyAlignment="1">
      <alignment horizontal="right" vertical="center" wrapText="1"/>
    </xf>
    <xf numFmtId="164" fontId="24" fillId="0" borderId="8" xfId="15" applyNumberFormat="1" applyFont="1" applyBorder="1" applyAlignment="1">
      <alignment wrapText="1"/>
    </xf>
    <xf numFmtId="165" fontId="12" fillId="0" borderId="7" xfId="14" applyNumberFormat="1" applyBorder="1" applyAlignment="1">
      <alignment horizontal="center" vertical="center"/>
    </xf>
    <xf numFmtId="165" fontId="24" fillId="0" borderId="7" xfId="10" applyNumberFormat="1" applyFont="1" applyBorder="1" applyAlignment="1">
      <alignment horizontal="right" vertical="center" wrapText="1"/>
    </xf>
    <xf numFmtId="0" fontId="1" fillId="0" borderId="7" xfId="17" applyFont="1" applyBorder="1" applyAlignment="1">
      <alignment horizontal="center" vertical="center"/>
    </xf>
    <xf numFmtId="0" fontId="17" fillId="0" borderId="7" xfId="17" applyFont="1" applyBorder="1" applyAlignment="1">
      <alignment horizontal="center" vertical="center"/>
    </xf>
    <xf numFmtId="0" fontId="1" fillId="0" borderId="7" xfId="17" applyFont="1" applyBorder="1" applyAlignment="1">
      <alignment horizontal="left" vertical="center"/>
    </xf>
    <xf numFmtId="0" fontId="1" fillId="0" borderId="8" xfId="17" applyFont="1" applyBorder="1" applyAlignment="1">
      <alignment horizontal="left" vertical="center"/>
    </xf>
    <xf numFmtId="0" fontId="1" fillId="0" borderId="11" xfId="10" applyBorder="1" applyAlignment="1">
      <alignment horizontal="left" vertical="top" wrapText="1" indent="1"/>
    </xf>
    <xf numFmtId="0" fontId="1" fillId="0" borderId="7" xfId="10" applyBorder="1" applyAlignment="1">
      <alignment horizontal="left" vertical="top" wrapText="1" indent="1"/>
    </xf>
    <xf numFmtId="0" fontId="1" fillId="0" borderId="8" xfId="10" applyBorder="1" applyAlignment="1">
      <alignment horizontal="left" vertical="top" wrapText="1"/>
    </xf>
    <xf numFmtId="171" fontId="1" fillId="0" borderId="8" xfId="17" applyNumberFormat="1" applyFont="1" applyBorder="1" applyAlignment="1">
      <alignment horizontal="center" vertical="center" wrapText="1"/>
    </xf>
    <xf numFmtId="0" fontId="1" fillId="0" borderId="8" xfId="10" applyBorder="1" applyAlignment="1">
      <alignment horizontal="left" vertical="top" wrapText="1" indent="1"/>
    </xf>
    <xf numFmtId="0" fontId="32" fillId="0" borderId="0" xfId="0" applyFont="1"/>
    <xf numFmtId="183" fontId="1" fillId="0" borderId="7" xfId="23" applyNumberFormat="1" applyFont="1" applyBorder="1" applyAlignment="1">
      <alignment vertical="top"/>
    </xf>
    <xf numFmtId="1" fontId="5" fillId="0" borderId="0" xfId="0" applyNumberFormat="1" applyFont="1" applyAlignment="1">
      <alignment horizontal="center" vertical="center"/>
    </xf>
    <xf numFmtId="171" fontId="1" fillId="0" borderId="0" xfId="0" applyNumberFormat="1" applyFont="1" applyAlignment="1">
      <alignment horizontal="center" vertical="center"/>
    </xf>
    <xf numFmtId="1" fontId="1" fillId="0" borderId="0" xfId="0" applyNumberFormat="1" applyFont="1" applyAlignment="1">
      <alignment horizontal="center" vertical="center"/>
    </xf>
    <xf numFmtId="49" fontId="18" fillId="0" borderId="7" xfId="4" applyNumberFormat="1" applyFont="1" applyBorder="1" applyAlignment="1">
      <alignment vertical="top" wrapText="1"/>
    </xf>
    <xf numFmtId="49" fontId="39" fillId="0" borderId="7" xfId="0" applyNumberFormat="1" applyFont="1" applyBorder="1" applyAlignment="1">
      <alignment vertical="center" wrapText="1"/>
    </xf>
    <xf numFmtId="49" fontId="39" fillId="0" borderId="8" xfId="0" applyNumberFormat="1" applyFont="1" applyBorder="1" applyAlignment="1">
      <alignment horizontal="center" vertical="center" wrapText="1"/>
    </xf>
    <xf numFmtId="40" fontId="12" fillId="0" borderId="7" xfId="24" applyNumberFormat="1" applyBorder="1" applyAlignment="1">
      <alignment horizontal="center" vertical="center"/>
    </xf>
    <xf numFmtId="0" fontId="24" fillId="0" borderId="8" xfId="14" applyFont="1" applyBorder="1" applyAlignment="1">
      <alignment horizontal="center" vertical="center" wrapText="1"/>
    </xf>
    <xf numFmtId="0" fontId="24" fillId="0" borderId="11" xfId="11" applyFont="1" applyBorder="1" applyAlignment="1">
      <alignment horizontal="center" vertical="center" wrapText="1"/>
    </xf>
    <xf numFmtId="38" fontId="12" fillId="0" borderId="7" xfId="24" applyNumberFormat="1" applyBorder="1" applyAlignment="1">
      <alignment horizontal="center" vertical="center"/>
    </xf>
    <xf numFmtId="0" fontId="24" fillId="0" borderId="11" xfId="0" applyFont="1" applyBorder="1" applyAlignment="1">
      <alignment horizontal="left" vertical="center" wrapText="1"/>
    </xf>
    <xf numFmtId="0" fontId="24" fillId="0" borderId="30" xfId="0" applyFont="1" applyBorder="1" applyAlignment="1">
      <alignment horizontal="left" vertical="center"/>
    </xf>
    <xf numFmtId="49" fontId="1" fillId="0" borderId="11" xfId="4" applyNumberFormat="1" applyBorder="1" applyAlignment="1">
      <alignment vertical="top" wrapText="1"/>
    </xf>
    <xf numFmtId="0" fontId="29" fillId="0" borderId="11" xfId="0" applyFont="1" applyBorder="1" applyAlignment="1">
      <alignment horizontal="left" vertical="center"/>
    </xf>
    <xf numFmtId="0" fontId="24" fillId="0" borderId="31" xfId="0" applyFont="1" applyBorder="1" applyAlignment="1">
      <alignment horizontal="left" vertical="center" wrapText="1"/>
    </xf>
    <xf numFmtId="0" fontId="29" fillId="0" borderId="35" xfId="4" applyFont="1" applyBorder="1" applyAlignment="1">
      <alignment wrapText="1"/>
    </xf>
    <xf numFmtId="0" fontId="33" fillId="0" borderId="22" xfId="0" applyFont="1" applyBorder="1" applyAlignment="1">
      <alignment vertical="top" wrapText="1"/>
    </xf>
    <xf numFmtId="0" fontId="10" fillId="0" borderId="0" xfId="0" applyFont="1" applyAlignment="1">
      <alignment horizontal="right"/>
    </xf>
    <xf numFmtId="0" fontId="10" fillId="0" borderId="4" xfId="0" applyFont="1" applyBorder="1" applyAlignment="1">
      <alignment horizontal="right"/>
    </xf>
    <xf numFmtId="0" fontId="6" fillId="0" borderId="5" xfId="0" applyFont="1" applyBorder="1" applyAlignment="1">
      <alignment horizontal="center" wrapText="1"/>
    </xf>
    <xf numFmtId="0" fontId="6" fillId="0" borderId="17" xfId="0" applyFont="1" applyBorder="1" applyAlignment="1">
      <alignment horizontal="right"/>
    </xf>
    <xf numFmtId="0" fontId="6" fillId="0" borderId="12" xfId="0" applyFont="1" applyBorder="1" applyAlignment="1">
      <alignment horizontal="right"/>
    </xf>
    <xf numFmtId="0" fontId="6" fillId="0" borderId="8" xfId="0" applyFont="1" applyBorder="1" applyAlignment="1">
      <alignment horizontal="right"/>
    </xf>
    <xf numFmtId="0" fontId="6" fillId="0" borderId="11" xfId="0" applyFont="1" applyBorder="1" applyAlignment="1">
      <alignment horizontal="right"/>
    </xf>
    <xf numFmtId="0" fontId="6" fillId="0" borderId="10" xfId="0" applyFont="1" applyBorder="1" applyAlignment="1">
      <alignment horizontal="right"/>
    </xf>
    <xf numFmtId="0" fontId="6" fillId="0" borderId="13" xfId="0" applyFont="1" applyBorder="1" applyAlignment="1">
      <alignment horizontal="right"/>
    </xf>
    <xf numFmtId="0" fontId="22" fillId="0" borderId="0" xfId="0" applyFont="1"/>
    <xf numFmtId="49" fontId="18" fillId="0" borderId="7" xfId="4" applyNumberFormat="1" applyFont="1" applyBorder="1" applyAlignment="1">
      <alignment horizontal="center" vertical="center" wrapText="1"/>
    </xf>
    <xf numFmtId="0" fontId="6" fillId="0" borderId="8" xfId="0" applyFont="1" applyBorder="1" applyAlignment="1">
      <alignment vertical="top" wrapText="1"/>
    </xf>
    <xf numFmtId="0" fontId="6" fillId="0" borderId="8" xfId="0" applyFont="1" applyBorder="1" applyAlignment="1">
      <alignment horizontal="center" vertical="center"/>
    </xf>
    <xf numFmtId="165" fontId="18" fillId="0" borderId="7" xfId="0" applyNumberFormat="1" applyFont="1" applyBorder="1" applyAlignment="1">
      <alignment horizontal="right" vertical="center"/>
    </xf>
    <xf numFmtId="165" fontId="6" fillId="0" borderId="7" xfId="0" applyNumberFormat="1" applyFont="1" applyBorder="1" applyAlignment="1">
      <alignment horizontal="right" vertical="center"/>
    </xf>
    <xf numFmtId="49" fontId="1" fillId="0" borderId="7" xfId="0" applyNumberFormat="1" applyFont="1" applyBorder="1" applyAlignment="1">
      <alignment horizontal="center" vertical="center" wrapText="1"/>
    </xf>
    <xf numFmtId="174" fontId="1" fillId="0" borderId="7" xfId="11" applyNumberFormat="1" applyBorder="1" applyAlignment="1">
      <alignment horizontal="center" vertical="center" wrapText="1"/>
    </xf>
    <xf numFmtId="165" fontId="1" fillId="0" borderId="7" xfId="11" applyNumberFormat="1" applyBorder="1" applyAlignment="1">
      <alignment horizontal="right" vertical="center" wrapText="1"/>
    </xf>
    <xf numFmtId="165" fontId="5" fillId="0" borderId="11" xfId="0" applyNumberFormat="1" applyFont="1" applyBorder="1" applyAlignment="1">
      <alignment horizontal="right" vertical="center"/>
    </xf>
    <xf numFmtId="0" fontId="1" fillId="0" borderId="7" xfId="11" applyBorder="1" applyAlignment="1">
      <alignment horizontal="center" vertical="center" wrapText="1"/>
    </xf>
    <xf numFmtId="49" fontId="5" fillId="0" borderId="7" xfId="4" applyNumberFormat="1" applyFont="1" applyBorder="1" applyAlignment="1">
      <alignment horizontal="center" vertical="center" wrapText="1"/>
    </xf>
    <xf numFmtId="0" fontId="5" fillId="0" borderId="7" xfId="4" applyFont="1" applyBorder="1" applyAlignment="1">
      <alignment horizontal="center" vertical="center"/>
    </xf>
    <xf numFmtId="165" fontId="5" fillId="0" borderId="7" xfId="4" applyNumberFormat="1" applyFont="1" applyBorder="1" applyAlignment="1">
      <alignment vertical="center"/>
    </xf>
    <xf numFmtId="165" fontId="1" fillId="0" borderId="7" xfId="15" applyNumberFormat="1" applyFont="1" applyBorder="1" applyAlignment="1">
      <alignment horizontal="left" vertical="center" wrapText="1"/>
    </xf>
    <xf numFmtId="165" fontId="1" fillId="0" borderId="7" xfId="11" applyNumberFormat="1" applyBorder="1" applyAlignment="1">
      <alignment horizontal="center" vertical="center" wrapText="1"/>
    </xf>
    <xf numFmtId="165" fontId="21" fillId="0" borderId="7" xfId="0" applyNumberFormat="1" applyFont="1" applyBorder="1" applyAlignment="1">
      <alignment horizontal="right" vertical="center" wrapText="1"/>
    </xf>
    <xf numFmtId="0" fontId="39" fillId="0" borderId="19" xfId="0" applyFont="1" applyBorder="1" applyAlignment="1">
      <alignment horizontal="center" vertical="center"/>
    </xf>
    <xf numFmtId="165" fontId="39" fillId="0" borderId="19" xfId="0" applyNumberFormat="1" applyFont="1" applyBorder="1" applyAlignment="1">
      <alignment horizontal="center" vertical="center"/>
    </xf>
    <xf numFmtId="0" fontId="39" fillId="0" borderId="19" xfId="0" applyFont="1" applyBorder="1" applyAlignment="1">
      <alignment horizontal="left" vertical="center"/>
    </xf>
    <xf numFmtId="165" fontId="39" fillId="0" borderId="19" xfId="0" applyNumberFormat="1" applyFont="1" applyBorder="1" applyAlignment="1">
      <alignment horizontal="left" vertical="center"/>
    </xf>
    <xf numFmtId="0" fontId="18" fillId="0" borderId="7" xfId="10" applyFont="1" applyBorder="1"/>
    <xf numFmtId="0" fontId="18" fillId="0" borderId="7" xfId="0" applyFont="1" applyBorder="1" applyAlignment="1">
      <alignment horizontal="center" vertical="center" wrapText="1"/>
    </xf>
    <xf numFmtId="165" fontId="18" fillId="0" borderId="7" xfId="10" applyNumberFormat="1" applyFont="1" applyBorder="1" applyAlignment="1">
      <alignment horizontal="right" vertical="center"/>
    </xf>
    <xf numFmtId="165" fontId="18" fillId="0" borderId="11" xfId="10" applyNumberFormat="1" applyFont="1" applyBorder="1" applyAlignment="1">
      <alignment horizontal="right" vertical="center"/>
    </xf>
    <xf numFmtId="0" fontId="1" fillId="0" borderId="7" xfId="0" applyFont="1" applyBorder="1" applyAlignment="1">
      <alignment horizontal="center" vertical="center" wrapText="1"/>
    </xf>
    <xf numFmtId="165" fontId="1" fillId="0" borderId="7" xfId="10" applyNumberFormat="1" applyBorder="1" applyAlignment="1">
      <alignment horizontal="right" vertical="center"/>
    </xf>
    <xf numFmtId="165" fontId="1" fillId="0" borderId="11" xfId="10" applyNumberFormat="1" applyBorder="1" applyAlignment="1">
      <alignment horizontal="right" vertical="center"/>
    </xf>
    <xf numFmtId="0" fontId="18" fillId="0" borderId="7" xfId="0" applyFont="1" applyBorder="1" applyAlignment="1">
      <alignment horizontal="left" vertical="top" wrapText="1"/>
    </xf>
    <xf numFmtId="165" fontId="1" fillId="0" borderId="11" xfId="2" applyNumberFormat="1" applyFont="1" applyFill="1" applyBorder="1" applyAlignment="1">
      <alignment horizontal="right" vertical="center"/>
    </xf>
    <xf numFmtId="0" fontId="25" fillId="0" borderId="7" xfId="0" applyFont="1" applyBorder="1" applyAlignment="1">
      <alignment horizontal="left" vertical="top" wrapText="1"/>
    </xf>
    <xf numFmtId="0" fontId="1" fillId="0" borderId="7" xfId="0" applyFont="1" applyBorder="1" applyAlignment="1">
      <alignment horizontal="left" vertical="top" wrapText="1"/>
    </xf>
    <xf numFmtId="0" fontId="18" fillId="0" borderId="7" xfId="0" applyFont="1" applyBorder="1" applyAlignment="1">
      <alignment horizontal="left" vertical="center" wrapText="1"/>
    </xf>
    <xf numFmtId="2" fontId="29" fillId="0" borderId="7" xfId="10" applyNumberFormat="1" applyFont="1" applyBorder="1" applyAlignment="1">
      <alignment vertical="top"/>
    </xf>
    <xf numFmtId="0" fontId="18" fillId="0" borderId="7" xfId="0" applyFont="1" applyBorder="1" applyAlignment="1">
      <alignment horizontal="left" vertical="center"/>
    </xf>
    <xf numFmtId="0" fontId="18" fillId="0" borderId="7" xfId="0" applyFont="1" applyBorder="1" applyAlignment="1">
      <alignment vertical="center"/>
    </xf>
    <xf numFmtId="165" fontId="1" fillId="0" borderId="11" xfId="0" applyNumberFormat="1" applyFont="1" applyBorder="1" applyAlignment="1">
      <alignment horizontal="center" vertical="center"/>
    </xf>
    <xf numFmtId="165" fontId="5" fillId="0" borderId="11" xfId="0" applyNumberFormat="1" applyFont="1" applyBorder="1" applyAlignment="1">
      <alignment horizontal="center" vertical="center" wrapText="1"/>
    </xf>
    <xf numFmtId="49" fontId="1" fillId="3" borderId="7" xfId="4" applyNumberFormat="1" applyFill="1" applyBorder="1" applyAlignment="1">
      <alignment vertical="top"/>
    </xf>
    <xf numFmtId="40" fontId="5" fillId="0" borderId="7" xfId="24" applyNumberFormat="1" applyFont="1" applyBorder="1" applyAlignment="1">
      <alignment horizontal="center" vertical="center"/>
    </xf>
    <xf numFmtId="49" fontId="5" fillId="0" borderId="22" xfId="0" applyNumberFormat="1" applyFont="1" applyBorder="1" applyAlignment="1">
      <alignment vertical="top" wrapText="1"/>
    </xf>
    <xf numFmtId="0" fontId="6" fillId="3" borderId="8" xfId="0" applyFont="1" applyFill="1" applyBorder="1" applyAlignment="1">
      <alignment horizontal="left" vertical="center"/>
    </xf>
    <xf numFmtId="0" fontId="6" fillId="0" borderId="8" xfId="0" applyFont="1" applyBorder="1" applyAlignment="1">
      <alignment horizontal="center" wrapText="1"/>
    </xf>
    <xf numFmtId="0" fontId="6" fillId="0" borderId="7" xfId="0" applyFont="1" applyBorder="1" applyAlignment="1">
      <alignment vertical="top" wrapText="1"/>
    </xf>
    <xf numFmtId="0" fontId="5" fillId="0" borderId="11" xfId="0" applyFont="1" applyBorder="1" applyAlignment="1">
      <alignment horizontal="center" vertical="center"/>
    </xf>
    <xf numFmtId="49" fontId="39" fillId="0" borderId="7" xfId="4" applyNumberFormat="1" applyFont="1" applyBorder="1" applyAlignment="1">
      <alignment vertical="top" wrapText="1"/>
    </xf>
    <xf numFmtId="0" fontId="6" fillId="0" borderId="8" xfId="0" applyFont="1" applyBorder="1" applyAlignment="1">
      <alignment horizontal="left" vertical="center"/>
    </xf>
    <xf numFmtId="165" fontId="1" fillId="0" borderId="16" xfId="0" applyNumberFormat="1" applyFont="1" applyBorder="1" applyAlignment="1">
      <alignment horizontal="right" vertical="center"/>
    </xf>
    <xf numFmtId="49" fontId="6" fillId="0" borderId="7" xfId="14" applyNumberFormat="1" applyFont="1" applyBorder="1" applyAlignment="1">
      <alignment vertical="top" wrapText="1"/>
    </xf>
    <xf numFmtId="181" fontId="21" fillId="0" borderId="7" xfId="14" applyNumberFormat="1" applyFont="1" applyBorder="1" applyAlignment="1">
      <alignment horizontal="right" vertical="center" wrapText="1"/>
    </xf>
    <xf numFmtId="49" fontId="5" fillId="0" borderId="7" xfId="14" applyNumberFormat="1" applyFont="1" applyBorder="1" applyAlignment="1">
      <alignment vertical="top" wrapText="1"/>
    </xf>
    <xf numFmtId="49" fontId="5" fillId="0" borderId="7" xfId="14" applyNumberFormat="1" applyFont="1" applyBorder="1" applyAlignment="1">
      <alignment horizontal="center" vertical="top" wrapText="1"/>
    </xf>
    <xf numFmtId="0" fontId="5" fillId="0" borderId="7" xfId="14" applyFont="1" applyBorder="1" applyAlignment="1">
      <alignment vertical="top"/>
    </xf>
    <xf numFmtId="0" fontId="5" fillId="0" borderId="7" xfId="0" applyFont="1" applyBorder="1" applyAlignment="1">
      <alignment horizontal="left" vertical="center"/>
    </xf>
    <xf numFmtId="0" fontId="1" fillId="0" borderId="11" xfId="10" applyBorder="1" applyAlignment="1">
      <alignment horizontal="center" vertical="center"/>
    </xf>
    <xf numFmtId="165" fontId="21" fillId="0" borderId="7" xfId="14" applyNumberFormat="1" applyFont="1" applyBorder="1" applyAlignment="1">
      <alignment horizontal="right" vertical="center" wrapText="1"/>
    </xf>
    <xf numFmtId="0" fontId="1" fillId="0" borderId="7" xfId="10" applyBorder="1" applyAlignment="1">
      <alignment horizontal="left" vertical="top" wrapText="1"/>
    </xf>
    <xf numFmtId="165" fontId="21" fillId="0" borderId="13" xfId="14" applyNumberFormat="1" applyFont="1" applyBorder="1" applyAlignment="1">
      <alignment horizontal="right" vertical="center" wrapText="1"/>
    </xf>
    <xf numFmtId="0" fontId="18" fillId="0" borderId="7" xfId="10" applyFont="1" applyBorder="1" applyAlignment="1">
      <alignment horizontal="left" vertical="top" wrapText="1"/>
    </xf>
    <xf numFmtId="49" fontId="6" fillId="0" borderId="7" xfId="14" applyNumberFormat="1" applyFont="1" applyBorder="1" applyAlignment="1">
      <alignment horizontal="center" vertical="top" wrapText="1"/>
    </xf>
    <xf numFmtId="181" fontId="21" fillId="0" borderId="11" xfId="14" applyNumberFormat="1" applyFont="1" applyBorder="1" applyAlignment="1">
      <alignment horizontal="right" vertical="center" wrapText="1"/>
    </xf>
    <xf numFmtId="49" fontId="5" fillId="0" borderId="7" xfId="14" applyNumberFormat="1" applyFont="1" applyBorder="1" applyAlignment="1">
      <alignment wrapText="1"/>
    </xf>
    <xf numFmtId="49" fontId="5" fillId="0" borderId="7" xfId="14" applyNumberFormat="1" applyFont="1" applyBorder="1" applyAlignment="1">
      <alignment horizontal="center" vertical="center" wrapText="1"/>
    </xf>
    <xf numFmtId="0" fontId="5" fillId="0" borderId="11" xfId="0" applyFont="1" applyBorder="1" applyAlignment="1">
      <alignment horizontal="center" vertical="top"/>
    </xf>
    <xf numFmtId="0" fontId="20" fillId="0" borderId="7" xfId="14" applyFont="1" applyBorder="1" applyAlignment="1">
      <alignment horizontal="center" vertical="center" wrapText="1"/>
    </xf>
    <xf numFmtId="0" fontId="21" fillId="0" borderId="7" xfId="14" applyFont="1" applyBorder="1" applyAlignment="1">
      <alignment horizontal="center" vertical="center" wrapText="1"/>
    </xf>
    <xf numFmtId="0" fontId="1" fillId="0" borderId="8" xfId="4" applyBorder="1" applyAlignment="1">
      <alignment vertical="center" wrapText="1"/>
    </xf>
    <xf numFmtId="49" fontId="1" fillId="0" borderId="15" xfId="4" applyNumberFormat="1" applyBorder="1" applyAlignment="1">
      <alignment horizontal="center" vertical="center"/>
    </xf>
    <xf numFmtId="49" fontId="5" fillId="0" borderId="8" xfId="14" applyNumberFormat="1" applyFont="1" applyBorder="1" applyAlignment="1">
      <alignment vertical="top" wrapText="1"/>
    </xf>
    <xf numFmtId="0" fontId="20" fillId="3" borderId="7" xfId="14" applyFont="1" applyFill="1" applyBorder="1" applyAlignment="1">
      <alignment horizontal="center" vertical="center" wrapText="1"/>
    </xf>
    <xf numFmtId="0" fontId="18" fillId="0" borderId="7" xfId="14" applyFont="1" applyBorder="1" applyAlignment="1">
      <alignment horizontal="left" vertical="top" wrapText="1"/>
    </xf>
    <xf numFmtId="0" fontId="1" fillId="0" borderId="7" xfId="14" applyFont="1" applyBorder="1" applyAlignment="1">
      <alignment vertical="top" wrapText="1"/>
    </xf>
    <xf numFmtId="0" fontId="1" fillId="0" borderId="11" xfId="14" applyFont="1" applyBorder="1" applyAlignment="1">
      <alignment vertical="top" wrapText="1"/>
    </xf>
    <xf numFmtId="0" fontId="18" fillId="0" borderId="8" xfId="0" applyFont="1" applyBorder="1" applyAlignment="1">
      <alignment vertical="center"/>
    </xf>
    <xf numFmtId="165" fontId="1" fillId="0" borderId="7" xfId="0" applyNumberFormat="1" applyFont="1" applyBorder="1" applyAlignment="1">
      <alignment horizontal="center" vertical="center"/>
    </xf>
    <xf numFmtId="165" fontId="5" fillId="0" borderId="7" xfId="0" applyNumberFormat="1" applyFont="1" applyBorder="1" applyAlignment="1">
      <alignment horizontal="right" vertical="center"/>
    </xf>
    <xf numFmtId="0" fontId="1" fillId="0" borderId="7" xfId="4" applyBorder="1" applyAlignment="1">
      <alignment vertical="center" wrapText="1"/>
    </xf>
    <xf numFmtId="2" fontId="6" fillId="0" borderId="8" xfId="0" applyNumberFormat="1" applyFont="1" applyBorder="1" applyAlignment="1">
      <alignment vertical="center"/>
    </xf>
    <xf numFmtId="165" fontId="1" fillId="0" borderId="7" xfId="0" applyNumberFormat="1" applyFont="1" applyBorder="1" applyAlignment="1">
      <alignment horizontal="center" vertical="center" wrapText="1"/>
    </xf>
    <xf numFmtId="165" fontId="1" fillId="0" borderId="8" xfId="0" applyNumberFormat="1" applyFont="1" applyBorder="1" applyAlignment="1">
      <alignment horizontal="center" vertical="center" wrapText="1"/>
    </xf>
    <xf numFmtId="0" fontId="18" fillId="0" borderId="11" xfId="0" applyFont="1" applyBorder="1" applyAlignment="1">
      <alignment horizontal="left" vertical="center" wrapText="1"/>
    </xf>
    <xf numFmtId="49" fontId="1" fillId="0" borderId="11" xfId="4" applyNumberFormat="1" applyBorder="1" applyAlignment="1">
      <alignment horizontal="center" vertical="center" wrapText="1"/>
    </xf>
    <xf numFmtId="165" fontId="1" fillId="0" borderId="11" xfId="0" applyNumberFormat="1" applyFont="1" applyBorder="1" applyAlignment="1">
      <alignment horizontal="center" vertical="center" wrapText="1"/>
    </xf>
    <xf numFmtId="165" fontId="5" fillId="0" borderId="13" xfId="0" applyNumberFormat="1" applyFont="1" applyBorder="1" applyAlignment="1">
      <alignment horizontal="right" vertical="center"/>
    </xf>
    <xf numFmtId="165" fontId="1" fillId="0" borderId="8" xfId="0" applyNumberFormat="1" applyFont="1" applyBorder="1" applyAlignment="1">
      <alignment horizontal="center" vertical="center"/>
    </xf>
    <xf numFmtId="2" fontId="5" fillId="0" borderId="8" xfId="0" applyNumberFormat="1" applyFont="1" applyBorder="1" applyAlignment="1">
      <alignment horizontal="center" vertical="center"/>
    </xf>
    <xf numFmtId="0" fontId="5" fillId="0" borderId="0" xfId="0" applyFont="1" applyAlignment="1">
      <alignment horizontal="center" vertical="center"/>
    </xf>
    <xf numFmtId="165" fontId="1" fillId="0" borderId="0" xfId="0" applyNumberFormat="1" applyFont="1" applyAlignment="1">
      <alignment horizontal="center" vertical="center"/>
    </xf>
    <xf numFmtId="165" fontId="5" fillId="0" borderId="0" xfId="0" applyNumberFormat="1" applyFont="1" applyAlignment="1">
      <alignment horizontal="center" vertical="center"/>
    </xf>
    <xf numFmtId="0" fontId="59" fillId="0" borderId="0" xfId="0" applyFont="1"/>
    <xf numFmtId="49" fontId="10" fillId="0" borderId="0" xfId="0" applyNumberFormat="1" applyFont="1" applyAlignment="1">
      <alignment horizontal="right"/>
    </xf>
    <xf numFmtId="0" fontId="6" fillId="4" borderId="5" xfId="0" applyFont="1" applyFill="1" applyBorder="1" applyAlignment="1">
      <alignment wrapText="1"/>
    </xf>
    <xf numFmtId="0" fontId="6" fillId="4" borderId="5" xfId="0" applyFont="1" applyFill="1" applyBorder="1" applyAlignment="1">
      <alignment horizontal="center" vertical="center"/>
    </xf>
    <xf numFmtId="171" fontId="6" fillId="4" borderId="5" xfId="0" applyNumberFormat="1" applyFont="1" applyFill="1" applyBorder="1" applyAlignment="1">
      <alignment horizontal="center" vertical="center"/>
    </xf>
    <xf numFmtId="3" fontId="18" fillId="4" borderId="12" xfId="0" applyNumberFormat="1"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10" xfId="0" applyFont="1" applyFill="1" applyBorder="1" applyAlignment="1">
      <alignment wrapText="1"/>
    </xf>
    <xf numFmtId="0" fontId="6" fillId="4" borderId="6" xfId="0" applyFont="1" applyFill="1" applyBorder="1" applyAlignment="1">
      <alignment horizontal="center" vertical="center"/>
    </xf>
    <xf numFmtId="171" fontId="6" fillId="4" borderId="13" xfId="0" applyNumberFormat="1" applyFont="1" applyFill="1" applyBorder="1" applyAlignment="1">
      <alignment horizontal="center" vertical="center"/>
    </xf>
    <xf numFmtId="3" fontId="18" fillId="4" borderId="6" xfId="0" applyNumberFormat="1" applyFont="1" applyFill="1" applyBorder="1" applyAlignment="1">
      <alignment horizontal="center" vertical="center"/>
    </xf>
    <xf numFmtId="4" fontId="6" fillId="4" borderId="6"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1" fillId="4" borderId="2" xfId="0" applyFont="1" applyFill="1" applyBorder="1" applyAlignment="1">
      <alignment horizontal="center" vertical="center"/>
    </xf>
    <xf numFmtId="0" fontId="29" fillId="4" borderId="9" xfId="14" applyFont="1" applyFill="1" applyBorder="1" applyAlignment="1">
      <alignment horizontal="center" vertical="center" wrapText="1"/>
    </xf>
    <xf numFmtId="164" fontId="29" fillId="4" borderId="9" xfId="14" applyNumberFormat="1" applyFont="1" applyFill="1" applyBorder="1" applyAlignment="1">
      <alignment horizontal="center" vertical="center" wrapText="1"/>
    </xf>
    <xf numFmtId="165" fontId="29" fillId="4" borderId="9" xfId="14" applyNumberFormat="1" applyFont="1" applyFill="1" applyBorder="1" applyAlignment="1">
      <alignment horizontal="center" vertical="center" wrapText="1"/>
    </xf>
    <xf numFmtId="164" fontId="29" fillId="4" borderId="1" xfId="14" applyNumberFormat="1" applyFont="1" applyFill="1" applyBorder="1" applyAlignment="1">
      <alignment horizontal="center" vertical="center" wrapText="1"/>
    </xf>
    <xf numFmtId="4" fontId="24" fillId="4" borderId="1" xfId="14" applyNumberFormat="1" applyFont="1" applyFill="1" applyBorder="1" applyAlignment="1">
      <alignment horizontal="left" vertical="center"/>
    </xf>
    <xf numFmtId="173" fontId="24" fillId="4" borderId="2" xfId="14" applyNumberFormat="1" applyFont="1" applyFill="1" applyBorder="1" applyAlignment="1">
      <alignment horizontal="left" vertical="top"/>
    </xf>
    <xf numFmtId="4" fontId="24" fillId="4" borderId="2" xfId="14" applyNumberFormat="1" applyFont="1" applyFill="1" applyBorder="1" applyAlignment="1">
      <alignment vertical="top" wrapText="1"/>
    </xf>
    <xf numFmtId="4" fontId="24" fillId="4" borderId="2" xfId="14" applyNumberFormat="1" applyFont="1" applyFill="1" applyBorder="1" applyAlignment="1">
      <alignment horizontal="center" vertical="center"/>
    </xf>
    <xf numFmtId="171" fontId="24" fillId="4" borderId="2" xfId="14" applyNumberFormat="1" applyFont="1" applyFill="1" applyBorder="1" applyAlignment="1">
      <alignment horizontal="center" vertical="center"/>
    </xf>
    <xf numFmtId="165" fontId="24" fillId="4" borderId="2" xfId="14" applyNumberFormat="1" applyFont="1" applyFill="1" applyBorder="1" applyAlignment="1">
      <alignment horizontal="right" vertical="center"/>
    </xf>
    <xf numFmtId="4" fontId="24" fillId="4" borderId="9" xfId="14" applyNumberFormat="1" applyFont="1" applyFill="1" applyBorder="1" applyAlignment="1">
      <alignment horizontal="left" vertical="center"/>
    </xf>
    <xf numFmtId="173" fontId="24" fillId="4" borderId="9" xfId="14" applyNumberFormat="1" applyFont="1" applyFill="1" applyBorder="1" applyAlignment="1">
      <alignment horizontal="left" vertical="top"/>
    </xf>
    <xf numFmtId="173" fontId="24" fillId="4" borderId="1" xfId="14" applyNumberFormat="1" applyFont="1" applyFill="1" applyBorder="1" applyAlignment="1">
      <alignment horizontal="left" vertical="top"/>
    </xf>
    <xf numFmtId="165" fontId="24" fillId="4" borderId="3" xfId="14" applyNumberFormat="1" applyFont="1" applyFill="1" applyBorder="1" applyAlignment="1">
      <alignment horizontal="right" vertical="center"/>
    </xf>
    <xf numFmtId="4" fontId="24" fillId="4" borderId="1" xfId="14" applyNumberFormat="1" applyFont="1" applyFill="1" applyBorder="1" applyAlignment="1">
      <alignment vertical="top" wrapText="1"/>
    </xf>
    <xf numFmtId="165" fontId="18" fillId="4" borderId="12" xfId="0" applyNumberFormat="1" applyFont="1" applyFill="1" applyBorder="1" applyAlignment="1">
      <alignment horizontal="center" vertical="center"/>
    </xf>
    <xf numFmtId="165" fontId="6" fillId="4" borderId="5" xfId="0" applyNumberFormat="1" applyFont="1" applyFill="1" applyBorder="1" applyAlignment="1">
      <alignment horizontal="center" vertical="center" wrapText="1"/>
    </xf>
    <xf numFmtId="165" fontId="18" fillId="4" borderId="6" xfId="0" applyNumberFormat="1" applyFont="1" applyFill="1" applyBorder="1" applyAlignment="1">
      <alignment horizontal="center" vertical="center"/>
    </xf>
    <xf numFmtId="165" fontId="6" fillId="4" borderId="6" xfId="0" applyNumberFormat="1" applyFont="1" applyFill="1" applyBorder="1" applyAlignment="1">
      <alignment horizontal="center" vertical="center"/>
    </xf>
    <xf numFmtId="4" fontId="29" fillId="4" borderId="1" xfId="0" applyNumberFormat="1" applyFont="1" applyFill="1" applyBorder="1" applyAlignment="1">
      <alignment horizontal="left" vertical="center"/>
    </xf>
    <xf numFmtId="173" fontId="24" fillId="4" borderId="2" xfId="0" applyNumberFormat="1" applyFont="1" applyFill="1" applyBorder="1" applyAlignment="1">
      <alignment horizontal="center" vertical="center"/>
    </xf>
    <xf numFmtId="4" fontId="24" fillId="4" borderId="2" xfId="0" applyNumberFormat="1" applyFont="1" applyFill="1" applyBorder="1" applyAlignment="1">
      <alignment vertical="top" wrapText="1"/>
    </xf>
    <xf numFmtId="4" fontId="24" fillId="4" borderId="2" xfId="0" applyNumberFormat="1" applyFont="1" applyFill="1" applyBorder="1" applyAlignment="1">
      <alignment horizontal="center" vertical="center"/>
    </xf>
    <xf numFmtId="171" fontId="24" fillId="4" borderId="2" xfId="0" applyNumberFormat="1" applyFont="1" applyFill="1" applyBorder="1" applyAlignment="1">
      <alignment horizontal="center" vertical="center"/>
    </xf>
    <xf numFmtId="165" fontId="24" fillId="4" borderId="2" xfId="0" applyNumberFormat="1" applyFont="1" applyFill="1" applyBorder="1" applyAlignment="1">
      <alignment horizontal="right" vertical="center"/>
    </xf>
    <xf numFmtId="165" fontId="1" fillId="4" borderId="12"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wrapText="1"/>
    </xf>
    <xf numFmtId="165" fontId="1" fillId="4" borderId="6" xfId="0" applyNumberFormat="1" applyFont="1" applyFill="1" applyBorder="1" applyAlignment="1">
      <alignment horizontal="right" vertical="center"/>
    </xf>
    <xf numFmtId="165" fontId="5" fillId="4" borderId="6" xfId="0" applyNumberFormat="1" applyFont="1" applyFill="1" applyBorder="1" applyAlignment="1">
      <alignment horizontal="right" vertical="center"/>
    </xf>
    <xf numFmtId="165" fontId="1" fillId="0" borderId="3" xfId="0" applyNumberFormat="1" applyFont="1" applyBorder="1" applyAlignment="1">
      <alignment horizontal="right" vertical="center"/>
    </xf>
    <xf numFmtId="4" fontId="1" fillId="4" borderId="1" xfId="0" applyNumberFormat="1" applyFont="1" applyFill="1" applyBorder="1" applyAlignment="1">
      <alignment horizontal="left" vertical="center"/>
    </xf>
    <xf numFmtId="173" fontId="1" fillId="4" borderId="2" xfId="0" applyNumberFormat="1" applyFont="1" applyFill="1" applyBorder="1" applyAlignment="1">
      <alignment horizontal="center" vertical="center"/>
    </xf>
    <xf numFmtId="4" fontId="1" fillId="4" borderId="2" xfId="0" applyNumberFormat="1" applyFont="1" applyFill="1" applyBorder="1" applyAlignment="1">
      <alignment vertical="top" wrapText="1"/>
    </xf>
    <xf numFmtId="4" fontId="1" fillId="4" borderId="2" xfId="0" applyNumberFormat="1" applyFont="1" applyFill="1" applyBorder="1" applyAlignment="1">
      <alignment horizontal="center" vertical="center"/>
    </xf>
    <xf numFmtId="165" fontId="1" fillId="4" borderId="3" xfId="0" applyNumberFormat="1" applyFont="1" applyFill="1" applyBorder="1" applyAlignment="1">
      <alignment horizontal="right" vertical="center"/>
    </xf>
    <xf numFmtId="49" fontId="5" fillId="0" borderId="11" xfId="14" applyNumberFormat="1" applyFont="1" applyBorder="1" applyAlignment="1">
      <alignment horizontal="center" vertical="top" wrapText="1"/>
    </xf>
    <xf numFmtId="165" fontId="1" fillId="4" borderId="2" xfId="0" applyNumberFormat="1" applyFont="1" applyFill="1" applyBorder="1" applyAlignment="1">
      <alignment horizontal="center" vertical="center"/>
    </xf>
    <xf numFmtId="0" fontId="30" fillId="4" borderId="5" xfId="0" applyFont="1" applyFill="1" applyBorder="1" applyAlignment="1">
      <alignment wrapText="1"/>
    </xf>
    <xf numFmtId="0" fontId="30" fillId="4" borderId="5" xfId="0" applyFont="1" applyFill="1" applyBorder="1" applyAlignment="1">
      <alignment horizontal="center" vertical="center"/>
    </xf>
    <xf numFmtId="171" fontId="30" fillId="4" borderId="5" xfId="0" applyNumberFormat="1" applyFont="1" applyFill="1" applyBorder="1" applyAlignment="1">
      <alignment horizontal="center" vertical="center"/>
    </xf>
    <xf numFmtId="165" fontId="29" fillId="4" borderId="12" xfId="0" applyNumberFormat="1" applyFont="1" applyFill="1" applyBorder="1" applyAlignment="1">
      <alignment horizontal="right" vertical="center"/>
    </xf>
    <xf numFmtId="165" fontId="30" fillId="4" borderId="5" xfId="0" applyNumberFormat="1" applyFont="1" applyFill="1" applyBorder="1" applyAlignment="1">
      <alignment horizontal="center" vertical="center" wrapText="1"/>
    </xf>
    <xf numFmtId="0" fontId="30" fillId="4" borderId="10" xfId="0" applyFont="1" applyFill="1" applyBorder="1" applyAlignment="1">
      <alignment wrapText="1"/>
    </xf>
    <xf numFmtId="0" fontId="30" fillId="4" borderId="6" xfId="0" applyFont="1" applyFill="1" applyBorder="1" applyAlignment="1">
      <alignment horizontal="center" vertical="center"/>
    </xf>
    <xf numFmtId="171" fontId="30" fillId="4" borderId="13" xfId="0" applyNumberFormat="1" applyFont="1" applyFill="1" applyBorder="1" applyAlignment="1">
      <alignment horizontal="center" vertical="center"/>
    </xf>
    <xf numFmtId="165" fontId="29" fillId="4" borderId="6" xfId="0" applyNumberFormat="1" applyFont="1" applyFill="1" applyBorder="1" applyAlignment="1">
      <alignment horizontal="right" vertical="center"/>
    </xf>
    <xf numFmtId="165" fontId="30" fillId="4" borderId="6" xfId="0" applyNumberFormat="1" applyFont="1" applyFill="1" applyBorder="1" applyAlignment="1">
      <alignment horizontal="right" vertical="center"/>
    </xf>
    <xf numFmtId="0" fontId="29" fillId="4" borderId="1" xfId="0" applyFont="1" applyFill="1" applyBorder="1" applyAlignment="1">
      <alignment horizontal="left" vertical="center"/>
    </xf>
    <xf numFmtId="0" fontId="29" fillId="4" borderId="2" xfId="0" applyFont="1" applyFill="1" applyBorder="1" applyAlignment="1">
      <alignment horizontal="left" vertical="center"/>
    </xf>
    <xf numFmtId="0" fontId="24" fillId="4" borderId="2" xfId="0" applyFont="1" applyFill="1" applyBorder="1" applyAlignment="1">
      <alignment horizontal="left" vertical="center"/>
    </xf>
    <xf numFmtId="0" fontId="24" fillId="4" borderId="2" xfId="0" applyFont="1" applyFill="1" applyBorder="1" applyAlignment="1">
      <alignment horizontal="center" vertical="center"/>
    </xf>
    <xf numFmtId="1" fontId="24" fillId="4" borderId="2" xfId="0" applyNumberFormat="1" applyFont="1" applyFill="1" applyBorder="1" applyAlignment="1">
      <alignment horizontal="center" vertical="center"/>
    </xf>
    <xf numFmtId="170" fontId="24" fillId="4" borderId="3" xfId="0" applyNumberFormat="1" applyFont="1" applyFill="1" applyBorder="1" applyAlignment="1">
      <alignment horizontal="center" vertical="center"/>
    </xf>
    <xf numFmtId="0" fontId="6" fillId="4" borderId="9" xfId="0" applyFont="1" applyFill="1" applyBorder="1" applyAlignment="1">
      <alignment horizontal="center"/>
    </xf>
    <xf numFmtId="0" fontId="6" fillId="4" borderId="9" xfId="0" applyFont="1" applyFill="1" applyBorder="1" applyAlignment="1">
      <alignment wrapText="1"/>
    </xf>
    <xf numFmtId="177" fontId="18" fillId="4" borderId="9" xfId="12" applyNumberFormat="1" applyFont="1" applyFill="1" applyBorder="1" applyAlignment="1">
      <alignment horizontal="center" vertical="center" wrapText="1"/>
    </xf>
    <xf numFmtId="0" fontId="6" fillId="4" borderId="9" xfId="4" applyFont="1" applyFill="1" applyBorder="1" applyAlignment="1">
      <alignment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12" xfId="0" applyFont="1" applyBorder="1" applyAlignment="1">
      <alignment horizontal="center" vertical="center"/>
    </xf>
    <xf numFmtId="4" fontId="18" fillId="0" borderId="12" xfId="0" applyNumberFormat="1" applyFont="1" applyBorder="1" applyAlignment="1">
      <alignment horizontal="center" vertical="center"/>
    </xf>
    <xf numFmtId="0" fontId="6" fillId="0" borderId="12" xfId="0" applyFont="1" applyBorder="1" applyAlignment="1">
      <alignment horizontal="center" vertical="center" wrapText="1"/>
    </xf>
    <xf numFmtId="0" fontId="5" fillId="0" borderId="10" xfId="0" applyFont="1" applyBorder="1" applyAlignment="1">
      <alignment vertical="center"/>
    </xf>
    <xf numFmtId="0" fontId="5" fillId="0" borderId="10" xfId="0" applyFont="1" applyBorder="1" applyAlignment="1">
      <alignment horizontal="center"/>
    </xf>
    <xf numFmtId="0" fontId="5" fillId="0" borderId="10" xfId="0" applyFont="1" applyBorder="1" applyAlignment="1">
      <alignment wrapText="1"/>
    </xf>
    <xf numFmtId="0" fontId="5" fillId="0" borderId="6" xfId="0" applyFont="1" applyBorder="1" applyAlignment="1">
      <alignment horizontal="center" vertical="center"/>
    </xf>
    <xf numFmtId="2" fontId="5" fillId="0" borderId="13" xfId="0" applyNumberFormat="1" applyFont="1" applyBorder="1" applyAlignment="1">
      <alignment horizontal="center" vertical="center"/>
    </xf>
    <xf numFmtId="4" fontId="1" fillId="0" borderId="13" xfId="0" applyNumberFormat="1" applyFont="1" applyBorder="1" applyAlignment="1">
      <alignment horizontal="center" vertical="center"/>
    </xf>
    <xf numFmtId="4" fontId="5" fillId="0" borderId="13" xfId="0" applyNumberFormat="1" applyFont="1" applyBorder="1" applyAlignment="1">
      <alignment horizontal="center" vertical="center"/>
    </xf>
    <xf numFmtId="0" fontId="24" fillId="0" borderId="17" xfId="11" applyFont="1" applyBorder="1" applyAlignment="1">
      <alignment horizontal="left" vertical="top" wrapText="1"/>
    </xf>
    <xf numFmtId="0" fontId="29" fillId="0" borderId="17" xfId="11" applyFont="1" applyBorder="1" applyAlignment="1">
      <alignment horizontal="center" vertical="center" wrapText="1"/>
    </xf>
    <xf numFmtId="0" fontId="29" fillId="0" borderId="17" xfId="11" applyFont="1" applyBorder="1" applyAlignment="1">
      <alignment vertical="top" wrapText="1"/>
    </xf>
    <xf numFmtId="0" fontId="24" fillId="0" borderId="17" xfId="11" applyFont="1" applyBorder="1" applyAlignment="1">
      <alignment horizontal="center" vertical="center" wrapText="1"/>
    </xf>
    <xf numFmtId="164" fontId="24" fillId="0" borderId="17" xfId="11" applyNumberFormat="1" applyFont="1" applyBorder="1" applyAlignment="1">
      <alignment horizontal="right" vertical="center" wrapText="1"/>
    </xf>
    <xf numFmtId="165" fontId="24" fillId="0" borderId="5" xfId="11" applyNumberFormat="1" applyFont="1" applyBorder="1" applyAlignment="1">
      <alignment horizontal="right" vertical="center" wrapText="1"/>
    </xf>
    <xf numFmtId="4" fontId="23" fillId="0" borderId="8" xfId="13" applyNumberFormat="1" applyFont="1" applyBorder="1" applyAlignment="1">
      <alignment horizontal="center" wrapText="1"/>
    </xf>
    <xf numFmtId="0" fontId="1" fillId="0" borderId="0" xfId="10" applyBorder="1" applyAlignment="1">
      <alignment horizontal="center" vertical="center"/>
    </xf>
    <xf numFmtId="0" fontId="5" fillId="0" borderId="0" xfId="17" applyFont="1" applyBorder="1"/>
    <xf numFmtId="0" fontId="1" fillId="0" borderId="0" xfId="10" applyBorder="1" applyAlignment="1">
      <alignment vertical="top" wrapText="1"/>
    </xf>
    <xf numFmtId="0" fontId="1" fillId="0" borderId="0" xfId="10" applyBorder="1" applyAlignment="1">
      <alignment horizontal="left" vertical="top" wrapText="1" indent="1"/>
    </xf>
    <xf numFmtId="0" fontId="19" fillId="0" borderId="0" xfId="10" applyFont="1" applyBorder="1" applyAlignment="1">
      <alignment vertical="top" wrapText="1"/>
    </xf>
    <xf numFmtId="0" fontId="5" fillId="0" borderId="0" xfId="13" applyFont="1" applyBorder="1" applyAlignment="1">
      <alignment horizontal="left" wrapText="1"/>
    </xf>
    <xf numFmtId="0" fontId="5" fillId="0" borderId="0" xfId="13" applyFont="1" applyBorder="1" applyAlignment="1">
      <alignment wrapText="1"/>
    </xf>
    <xf numFmtId="0" fontId="5" fillId="0" borderId="0" xfId="13" applyFont="1" applyBorder="1" applyAlignment="1">
      <alignment horizontal="right" vertical="center" wrapText="1"/>
    </xf>
    <xf numFmtId="4" fontId="1" fillId="0" borderId="0" xfId="14" applyNumberFormat="1" applyFont="1" applyBorder="1" applyAlignment="1">
      <alignment horizontal="center" vertical="center"/>
    </xf>
    <xf numFmtId="164" fontId="24" fillId="0" borderId="0" xfId="15" applyNumberFormat="1" applyFont="1" applyBorder="1" applyAlignment="1">
      <alignment vertical="center" wrapText="1"/>
    </xf>
    <xf numFmtId="1" fontId="1" fillId="0" borderId="0" xfId="17" applyNumberFormat="1" applyFont="1" applyBorder="1" applyAlignment="1">
      <alignment horizontal="center" vertical="center" wrapText="1"/>
    </xf>
    <xf numFmtId="1" fontId="21" fillId="0" borderId="0" xfId="17" applyNumberFormat="1" applyFont="1" applyBorder="1" applyAlignment="1">
      <alignment horizontal="center" vertical="center" wrapText="1"/>
    </xf>
    <xf numFmtId="1" fontId="1" fillId="0" borderId="0" xfId="10" applyNumberFormat="1" applyBorder="1" applyAlignment="1">
      <alignment horizontal="center" vertical="center" wrapText="1"/>
    </xf>
    <xf numFmtId="0" fontId="24" fillId="0" borderId="0" xfId="10" applyFont="1" applyBorder="1" applyAlignment="1">
      <alignment horizontal="center" vertical="center"/>
    </xf>
    <xf numFmtId="0" fontId="29" fillId="0" borderId="0" xfId="10" applyFont="1" applyBorder="1" applyAlignment="1">
      <alignment horizontal="center" vertical="center"/>
    </xf>
    <xf numFmtId="0" fontId="51" fillId="0" borderId="0" xfId="15" applyFont="1" applyBorder="1" applyAlignment="1">
      <alignment horizontal="center" vertical="center" wrapText="1"/>
    </xf>
    <xf numFmtId="49" fontId="24" fillId="0" borderId="0" xfId="14" applyNumberFormat="1" applyFont="1" applyBorder="1" applyAlignment="1">
      <alignment vertical="center" wrapText="1"/>
    </xf>
    <xf numFmtId="0" fontId="51" fillId="0" borderId="0" xfId="15" applyFont="1" applyBorder="1" applyAlignment="1">
      <alignment horizontal="center" wrapText="1"/>
    </xf>
    <xf numFmtId="0" fontId="24" fillId="0" borderId="0" xfId="10" applyFont="1" applyBorder="1" applyAlignment="1">
      <alignment horizontal="center" vertical="center" wrapText="1"/>
    </xf>
    <xf numFmtId="0" fontId="1" fillId="0" borderId="0" xfId="10" applyBorder="1" applyAlignment="1">
      <alignment wrapText="1"/>
    </xf>
    <xf numFmtId="0" fontId="18" fillId="0" borderId="0" xfId="10" applyFont="1" applyBorder="1" applyAlignment="1">
      <alignment wrapText="1"/>
    </xf>
    <xf numFmtId="1" fontId="5" fillId="0" borderId="0" xfId="13" applyNumberFormat="1" applyFont="1" applyBorder="1" applyAlignment="1">
      <alignment horizontal="center" wrapText="1"/>
    </xf>
    <xf numFmtId="1" fontId="5" fillId="0" borderId="0" xfId="13" applyNumberFormat="1" applyFont="1" applyBorder="1" applyAlignment="1">
      <alignment horizontal="center" vertical="center" wrapText="1"/>
    </xf>
    <xf numFmtId="0" fontId="12" fillId="0" borderId="0" xfId="14" applyBorder="1" applyAlignment="1">
      <alignment horizontal="left" vertical="center" wrapText="1" indent="1"/>
    </xf>
    <xf numFmtId="0" fontId="12" fillId="0" borderId="0" xfId="13" applyFont="1" applyBorder="1" applyAlignment="1">
      <alignment horizontal="left" wrapText="1"/>
    </xf>
    <xf numFmtId="0" fontId="24" fillId="0" borderId="0" xfId="14" applyFont="1" applyBorder="1" applyAlignment="1">
      <alignment horizontal="center" vertical="center"/>
    </xf>
    <xf numFmtId="0" fontId="29" fillId="0" borderId="0" xfId="11" applyFont="1" applyBorder="1" applyAlignment="1">
      <alignment horizontal="center" vertical="center" wrapText="1"/>
    </xf>
    <xf numFmtId="0" fontId="24" fillId="0" borderId="0" xfId="11" applyFont="1" applyBorder="1" applyAlignment="1">
      <alignment horizontal="center" vertical="center" wrapText="1"/>
    </xf>
    <xf numFmtId="164" fontId="24" fillId="0" borderId="0" xfId="11" applyNumberFormat="1" applyFont="1" applyBorder="1" applyAlignment="1">
      <alignment horizontal="center" vertical="top" wrapText="1"/>
    </xf>
    <xf numFmtId="49" fontId="29" fillId="0" borderId="0" xfId="16" applyNumberFormat="1" applyFont="1" applyBorder="1" applyAlignment="1">
      <alignment horizontal="center" vertical="center" wrapText="1"/>
    </xf>
    <xf numFmtId="0" fontId="30" fillId="0" borderId="0" xfId="14" applyFont="1" applyBorder="1" applyAlignment="1">
      <alignment horizontal="center" vertical="center"/>
    </xf>
    <xf numFmtId="49" fontId="24" fillId="0" borderId="0" xfId="16" applyNumberFormat="1" applyFont="1" applyBorder="1" applyAlignment="1">
      <alignment horizontal="center" vertical="center" wrapText="1"/>
    </xf>
    <xf numFmtId="49" fontId="24" fillId="0" borderId="0" xfId="14" applyNumberFormat="1" applyFont="1" applyBorder="1" applyAlignment="1">
      <alignment horizontal="center" vertical="center" wrapText="1"/>
    </xf>
    <xf numFmtId="49" fontId="12" fillId="0" borderId="0" xfId="16" applyNumberFormat="1" applyFont="1" applyBorder="1" applyAlignment="1">
      <alignment horizontal="center" vertical="center" wrapText="1"/>
    </xf>
    <xf numFmtId="0" fontId="24" fillId="0" borderId="0" xfId="14" applyFont="1" applyBorder="1" applyAlignment="1">
      <alignment horizontal="center" vertical="center" wrapText="1"/>
    </xf>
    <xf numFmtId="0" fontId="38" fillId="0" borderId="0" xfId="14" applyFont="1" applyBorder="1" applyAlignment="1">
      <alignment horizontal="center" vertical="center"/>
    </xf>
    <xf numFmtId="0" fontId="4" fillId="0" borderId="0" xfId="14" applyFont="1" applyBorder="1" applyAlignment="1">
      <alignment horizontal="left" vertical="top" wrapText="1"/>
    </xf>
    <xf numFmtId="0" fontId="7" fillId="0" borderId="0" xfId="14" applyFont="1" applyBorder="1" applyAlignment="1">
      <alignment horizontal="left" vertical="top" wrapText="1"/>
    </xf>
    <xf numFmtId="0" fontId="39" fillId="0" borderId="0" xfId="8" applyFont="1" applyBorder="1" applyAlignment="1">
      <alignment horizontal="center" vertical="top" wrapText="1"/>
    </xf>
    <xf numFmtId="0" fontId="18" fillId="0" borderId="0" xfId="10" applyFont="1" applyBorder="1" applyAlignment="1">
      <alignment vertical="top" wrapText="1"/>
    </xf>
    <xf numFmtId="0" fontId="1" fillId="0" borderId="0" xfId="10" applyBorder="1" applyAlignment="1">
      <alignment vertical="center"/>
    </xf>
    <xf numFmtId="0" fontId="19" fillId="0" borderId="0" xfId="10" applyFont="1" applyBorder="1" applyAlignment="1">
      <alignment wrapText="1"/>
    </xf>
    <xf numFmtId="165" fontId="1" fillId="0" borderId="0" xfId="10" applyNumberFormat="1" applyBorder="1" applyAlignment="1">
      <alignment horizontal="center" vertical="center"/>
    </xf>
    <xf numFmtId="0" fontId="1" fillId="0" borderId="0" xfId="10" applyBorder="1"/>
    <xf numFmtId="0" fontId="18" fillId="0" borderId="0" xfId="0" applyFont="1" applyBorder="1" applyAlignment="1">
      <alignment horizontal="left" vertical="top" wrapText="1"/>
    </xf>
    <xf numFmtId="0" fontId="1" fillId="0" borderId="0" xfId="0" applyFont="1" applyBorder="1" applyAlignment="1">
      <alignment horizontal="left" vertical="top" wrapText="1"/>
    </xf>
    <xf numFmtId="0" fontId="20" fillId="0" borderId="0" xfId="14" applyFont="1" applyBorder="1" applyAlignment="1">
      <alignment horizontal="left" vertical="top" wrapText="1"/>
    </xf>
    <xf numFmtId="1" fontId="24" fillId="0" borderId="0" xfId="0" applyNumberFormat="1" applyFont="1" applyBorder="1" applyAlignment="1">
      <alignment horizontal="center" vertical="center"/>
    </xf>
    <xf numFmtId="0" fontId="29" fillId="0" borderId="0" xfId="10" applyFont="1" applyBorder="1" applyAlignment="1">
      <alignment vertical="top" wrapText="1"/>
    </xf>
    <xf numFmtId="0" fontId="24" fillId="0" borderId="0" xfId="10" applyFont="1" applyBorder="1" applyAlignment="1">
      <alignment vertical="top" wrapText="1"/>
    </xf>
    <xf numFmtId="0" fontId="24" fillId="0" borderId="0" xfId="10" applyFont="1" applyBorder="1"/>
    <xf numFmtId="0" fontId="29" fillId="0" borderId="0" xfId="10" applyFont="1" applyBorder="1"/>
    <xf numFmtId="0" fontId="34" fillId="0" borderId="0" xfId="10" applyFont="1" applyBorder="1" applyAlignment="1">
      <alignment vertical="top" wrapText="1"/>
    </xf>
    <xf numFmtId="0" fontId="29" fillId="0" borderId="0" xfId="10" applyFont="1" applyBorder="1" applyAlignment="1">
      <alignment wrapText="1"/>
    </xf>
    <xf numFmtId="0" fontId="29" fillId="0" borderId="0" xfId="0" applyFont="1" applyBorder="1" applyAlignment="1">
      <alignment horizontal="left" vertical="top" wrapText="1"/>
    </xf>
    <xf numFmtId="0" fontId="24" fillId="0" borderId="0" xfId="0" applyFont="1" applyBorder="1" applyAlignment="1">
      <alignment horizontal="left" vertical="top" wrapText="1"/>
    </xf>
    <xf numFmtId="0" fontId="1" fillId="0" borderId="0" xfId="10" applyBorder="1" applyAlignment="1">
      <alignment horizontal="center"/>
    </xf>
    <xf numFmtId="0" fontId="18" fillId="0" borderId="0" xfId="10" applyFont="1" applyBorder="1" applyAlignment="1">
      <alignment horizontal="center" vertical="center"/>
    </xf>
    <xf numFmtId="0" fontId="5" fillId="0" borderId="8" xfId="6" applyFont="1" applyBorder="1"/>
    <xf numFmtId="165" fontId="5" fillId="0" borderId="7" xfId="0" applyNumberFormat="1" applyFont="1" applyBorder="1" applyAlignment="1">
      <alignment horizontal="center" vertical="center"/>
    </xf>
    <xf numFmtId="4" fontId="57" fillId="0" borderId="11" xfId="0" applyNumberFormat="1" applyFont="1" applyBorder="1" applyAlignment="1">
      <alignment horizontal="right" vertical="center"/>
    </xf>
    <xf numFmtId="0" fontId="1" fillId="4" borderId="1" xfId="4" applyFill="1" applyBorder="1" applyAlignment="1">
      <alignment horizontal="left"/>
    </xf>
    <xf numFmtId="0" fontId="1" fillId="4" borderId="2" xfId="4" applyFill="1" applyBorder="1" applyAlignment="1">
      <alignment horizontal="left"/>
    </xf>
    <xf numFmtId="0" fontId="1" fillId="4" borderId="3" xfId="4" applyFill="1" applyBorder="1" applyAlignment="1">
      <alignment horizontal="left"/>
    </xf>
    <xf numFmtId="0" fontId="18" fillId="4" borderId="20" xfId="4" applyFont="1" applyFill="1" applyBorder="1" applyAlignment="1">
      <alignment horizontal="left" vertical="top"/>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5" xfId="0" applyFont="1" applyFill="1" applyBorder="1" applyAlignment="1">
      <alignment horizontal="center" wrapText="1"/>
    </xf>
    <xf numFmtId="0" fontId="6" fillId="4" borderId="6" xfId="0" applyFont="1" applyFill="1" applyBorder="1" applyAlignment="1">
      <alignment horizontal="center" wrapText="1"/>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29" fillId="4" borderId="9" xfId="16" applyFont="1" applyFill="1" applyBorder="1" applyAlignment="1">
      <alignment horizontal="left" vertical="center"/>
    </xf>
    <xf numFmtId="2" fontId="26" fillId="0" borderId="0" xfId="10" applyNumberFormat="1" applyFont="1" applyAlignment="1">
      <alignment horizontal="center"/>
    </xf>
    <xf numFmtId="0" fontId="6" fillId="0" borderId="0" xfId="14" applyFont="1" applyAlignment="1">
      <alignment horizontal="center"/>
    </xf>
    <xf numFmtId="0" fontId="5" fillId="0" borderId="0" xfId="13" applyFont="1" applyAlignment="1">
      <alignment horizontal="center" wrapText="1"/>
    </xf>
    <xf numFmtId="0" fontId="29" fillId="4" borderId="1" xfId="16" applyFont="1" applyFill="1" applyBorder="1" applyAlignment="1">
      <alignment horizontal="left" vertical="center"/>
    </xf>
    <xf numFmtId="0" fontId="18" fillId="4" borderId="1" xfId="4" applyFont="1" applyFill="1" applyBorder="1" applyAlignment="1">
      <alignment horizontal="left" vertical="center"/>
    </xf>
    <xf numFmtId="0" fontId="18" fillId="4" borderId="2" xfId="4" applyFont="1" applyFill="1" applyBorder="1" applyAlignment="1">
      <alignment horizontal="left" vertical="center"/>
    </xf>
    <xf numFmtId="0" fontId="18" fillId="4" borderId="3" xfId="4" applyFont="1" applyFill="1" applyBorder="1" applyAlignment="1">
      <alignment horizontal="left" vertical="center"/>
    </xf>
    <xf numFmtId="0" fontId="29" fillId="4" borderId="9" xfId="4" applyFont="1" applyFill="1" applyBorder="1" applyAlignment="1">
      <alignment horizontal="left" vertical="center"/>
    </xf>
    <xf numFmtId="0" fontId="24" fillId="0" borderId="0" xfId="10" applyFont="1" applyAlignment="1">
      <alignment horizontal="center" vertical="center"/>
    </xf>
    <xf numFmtId="2" fontId="33" fillId="0" borderId="0" xfId="10" applyNumberFormat="1" applyFont="1" applyAlignment="1">
      <alignment horizont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49" fontId="6" fillId="0" borderId="7" xfId="14" applyNumberFormat="1" applyFont="1" applyBorder="1" applyAlignment="1">
      <alignment horizontal="center" vertical="top" wrapText="1"/>
    </xf>
    <xf numFmtId="0" fontId="30" fillId="4" borderId="5" xfId="0" applyFont="1" applyFill="1" applyBorder="1" applyAlignment="1">
      <alignment horizontal="center" vertical="center" wrapText="1"/>
    </xf>
    <xf numFmtId="0" fontId="30" fillId="4" borderId="6" xfId="0" applyFont="1" applyFill="1" applyBorder="1" applyAlignment="1">
      <alignment horizontal="center" vertical="center" wrapText="1"/>
    </xf>
  </cellXfs>
  <cellStyles count="25">
    <cellStyle name="Comma" xfId="23" builtinId="3"/>
    <cellStyle name="Comma 2" xfId="5" xr:uid="{6EEC43B6-40F9-4DDD-8C71-E810693412BB}"/>
    <cellStyle name="Comma 2 2" xfId="19" xr:uid="{923A79E0-D46B-4AB1-83A7-82000A980DEF}"/>
    <cellStyle name="Comma 2 25" xfId="18" xr:uid="{5F3C0EB3-65AC-40DD-9127-8B773E3556A6}"/>
    <cellStyle name="Currency" xfId="12" builtinId="4"/>
    <cellStyle name="Currency 2" xfId="2" xr:uid="{00000000-0005-0000-0000-000000000000}"/>
    <cellStyle name="Currency 3" xfId="22" xr:uid="{B048F0FB-283B-437B-9682-763FF8334431}"/>
    <cellStyle name="Normal" xfId="0" builtinId="0"/>
    <cellStyle name="Normal 10 2" xfId="10" xr:uid="{516BFCD8-9228-43AF-8EE2-8781AADF0129}"/>
    <cellStyle name="Normal 2" xfId="4" xr:uid="{00000000-0005-0000-0000-000002000000}"/>
    <cellStyle name="Normal 2 2" xfId="14" xr:uid="{DDB93094-DE19-43BF-A7F8-936055B960B9}"/>
    <cellStyle name="Normal 2 21" xfId="24" xr:uid="{A99CC390-224B-4C6F-95F8-36275CCFD371}"/>
    <cellStyle name="Normal 2 3" xfId="16" xr:uid="{8FE6C74F-EE4C-4B98-87B2-255FF5AE4915}"/>
    <cellStyle name="Normal 3" xfId="1" xr:uid="{00000000-0005-0000-0000-000003000000}"/>
    <cellStyle name="Normal 39" xfId="7" xr:uid="{33CFEA63-B4AE-4DCE-9D85-ACF8220038E7}"/>
    <cellStyle name="Normal 41" xfId="8" xr:uid="{8AED0397-3E10-47DF-8B3B-116F8D93BCF1}"/>
    <cellStyle name="Normal 41 2" xfId="15" xr:uid="{FC275F23-24C8-4A3B-ABAF-ABA184ECBD88}"/>
    <cellStyle name="Normal 42" xfId="6" xr:uid="{7508D5AC-9E54-480E-A4DF-38C4AF18A0A3}"/>
    <cellStyle name="Normal 44 2" xfId="13" xr:uid="{1FE81E13-5589-4C4B-B552-865DA5F3731A}"/>
    <cellStyle name="Normal 44 3" xfId="17" xr:uid="{44E3BA79-F702-4EF4-8FCE-A06A65A7731D}"/>
    <cellStyle name="Normal_Att Ponds" xfId="11" xr:uid="{59A7531B-8703-4319-B62C-61ECDA18C681}"/>
    <cellStyle name="or" xfId="9" xr:uid="{102EA961-820C-4986-ADC2-130091F55910}"/>
    <cellStyle name="Percent 2" xfId="21" xr:uid="{858E7D68-372A-472D-A133-D62A1A3CAA56}"/>
    <cellStyle name="Percent 2 2" xfId="3" xr:uid="{00000000-0005-0000-0000-000004000000}"/>
    <cellStyle name="Percent 3" xfId="20" xr:uid="{543D23FA-910E-40A6-84F1-072EFB9078FE}"/>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cts/Anglo%20Gold%20-%20AG/CES%20AG10000%20-%20General/01%20-%20Old%20Projects/01%20-%20Taung%20North%20Sink%20&amp;%20Line/Taung%20North%20Sink%20&amp;%20Line%20-%20Cert%20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ieter/c/My%20Documents/Joel%20Projects/Cem%20-%20Phase%20II/Certificates/CERT%20CM%202-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ieter/c/WINDOWS/DESKTOP/Joel%20Projects/ORD%20-%20Mine/Adj%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rojects/PL%20ProjectLink/PL%201601%20-%20Van%20Dyksdrift%20Colliery/07%20Certificates/Karman%20-%20Vibrating%20Screens/PL%201601%20-%20VDDC%20GMB%20Vibrating%20Screens%20Certificate%2001%20-%20Apr%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 cover"/>
      <sheetName val="Summ"/>
      <sheetName val="Cert Detail"/>
      <sheetName val="SVRREG"/>
      <sheetName val="Eskal"/>
      <sheetName val="TPC's"/>
      <sheetName val="Claim Var"/>
      <sheetName val="STime"/>
      <sheetName val="Correction"/>
      <sheetName val="Appr Delays"/>
      <sheetName val="Cov drill"/>
      <sheetName val="Cert calcs"/>
      <sheetName val="Sheet2"/>
      <sheetName val="Fin Rev"/>
      <sheetName val="Finl Sum"/>
      <sheetName val="Notes"/>
      <sheetName val="Cert Graph"/>
      <sheetName val="C f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 cover"/>
      <sheetName val="Summ"/>
      <sheetName val="Cert Detail"/>
      <sheetName val="SVRREG"/>
      <sheetName val="Escal"/>
      <sheetName val="TPC's"/>
      <sheetName val="Appr Delays"/>
      <sheetName val="Cov drill"/>
      <sheetName val="Cert calcs"/>
      <sheetName val="Cover"/>
      <sheetName val="Sheet3"/>
      <sheetName val="Sheet2"/>
      <sheetName val="Fin Rev"/>
      <sheetName val="Finl Sum"/>
      <sheetName val="Cert 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 cover"/>
      <sheetName val="Cert Detail"/>
      <sheetName val="SVRREG"/>
      <sheetName val="Escal"/>
      <sheetName val="TPC's"/>
      <sheetName val="Appr Delays"/>
      <sheetName val="Cover"/>
      <sheetName val="Sheet3"/>
      <sheetName val="Sheet2"/>
      <sheetName val="Fin Rev"/>
      <sheetName val="Finl Sum"/>
      <sheetName val="Cert Sum"/>
      <sheetName val="Summ"/>
      <sheetName val="TPC Backup"/>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S Data Sheet"/>
      <sheetName val="Payment Certificate"/>
      <sheetName val="Statement"/>
      <sheetName val="Certificate Details"/>
      <sheetName val="Certificate Rates"/>
      <sheetName val="Sheet1"/>
      <sheetName val="SI Register"/>
      <sheetName val="Material on Site"/>
      <sheetName val="Retention"/>
      <sheetName val="Contract Price Adjustment"/>
      <sheetName val="Final Cost Statement"/>
      <sheetName val="Document Lists"/>
      <sheetName val="Financial Review"/>
      <sheetName val="Financial Review Data"/>
      <sheetName val="Cash Flow"/>
      <sheetName val="EVM"/>
      <sheetName val="Dashboard"/>
      <sheetName val="Calc Sheet 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3">
          <cell r="C13" t="str">
            <v>PLANT 2</v>
          </cell>
          <cell r="E13" t="str">
            <v>Bill 1</v>
          </cell>
          <cell r="G13" t="str">
            <v>Labour</v>
          </cell>
        </row>
        <row r="14">
          <cell r="C14" t="str">
            <v>PLANT 3</v>
          </cell>
          <cell r="E14" t="str">
            <v>Bill 2</v>
          </cell>
          <cell r="G14" t="str">
            <v>Design</v>
          </cell>
        </row>
        <row r="15">
          <cell r="C15" t="str">
            <v>PLANT 4</v>
          </cell>
          <cell r="E15" t="str">
            <v>Bill 3</v>
          </cell>
          <cell r="G15" t="str">
            <v>Equipment</v>
          </cell>
        </row>
        <row r="16">
          <cell r="C16" t="str">
            <v>PLANT 5</v>
          </cell>
          <cell r="E16" t="str">
            <v>Bill 4</v>
          </cell>
          <cell r="G16" t="str">
            <v>Transport</v>
          </cell>
        </row>
        <row r="17">
          <cell r="C17" t="str">
            <v>PLANT 6</v>
          </cell>
          <cell r="E17" t="str">
            <v>Bill 5</v>
          </cell>
          <cell r="G17" t="str">
            <v>Material</v>
          </cell>
        </row>
        <row r="18">
          <cell r="C18" t="str">
            <v>PLANT 7 #1</v>
          </cell>
          <cell r="E18" t="str">
            <v>Bill 6</v>
          </cell>
          <cell r="G18" t="str">
            <v>Labour &amp; Equipment</v>
          </cell>
        </row>
        <row r="19">
          <cell r="C19" t="str">
            <v>PLANT 7 #2</v>
          </cell>
          <cell r="E19" t="str">
            <v>Bill 7</v>
          </cell>
          <cell r="G19" t="str">
            <v>-</v>
          </cell>
        </row>
        <row r="20">
          <cell r="C20" t="str">
            <v>PLANT 8</v>
          </cell>
          <cell r="E20" t="str">
            <v>Bill 8</v>
          </cell>
          <cell r="G20" t="str">
            <v>-</v>
          </cell>
        </row>
        <row r="21">
          <cell r="C21" t="str">
            <v>PLANT 9 #1</v>
          </cell>
          <cell r="E21" t="str">
            <v>Bill 9</v>
          </cell>
          <cell r="G21" t="str">
            <v>-</v>
          </cell>
        </row>
        <row r="22">
          <cell r="C22" t="str">
            <v>PLANT 9 #2</v>
          </cell>
          <cell r="E22" t="str">
            <v>Bill 10</v>
          </cell>
          <cell r="G22" t="str">
            <v>-</v>
          </cell>
        </row>
        <row r="23">
          <cell r="C23" t="str">
            <v>PLANT 10</v>
          </cell>
          <cell r="E23" t="str">
            <v>Bill 11</v>
          </cell>
          <cell r="G23" t="str">
            <v>-</v>
          </cell>
        </row>
        <row r="24">
          <cell r="C24" t="str">
            <v>PLANT 11</v>
          </cell>
          <cell r="E24" t="str">
            <v>Bill 12</v>
          </cell>
          <cell r="G24" t="str">
            <v>-</v>
          </cell>
        </row>
        <row r="25">
          <cell r="C25" t="str">
            <v>PLANT 12 #1</v>
          </cell>
          <cell r="E25" t="str">
            <v>Bill 13</v>
          </cell>
          <cell r="G25" t="str">
            <v>-</v>
          </cell>
        </row>
        <row r="26">
          <cell r="C26" t="str">
            <v>PLANT 12 #2</v>
          </cell>
          <cell r="E26" t="str">
            <v>Bill 14</v>
          </cell>
          <cell r="G26" t="str">
            <v>-</v>
          </cell>
        </row>
        <row r="27">
          <cell r="C27" t="str">
            <v>GEN</v>
          </cell>
          <cell r="E27" t="str">
            <v>Bill 15</v>
          </cell>
          <cell r="G27" t="str">
            <v>-</v>
          </cell>
        </row>
        <row r="28">
          <cell r="C28" t="str">
            <v>-</v>
          </cell>
          <cell r="E28" t="str">
            <v>Bill 16</v>
          </cell>
          <cell r="G28" t="str">
            <v>-</v>
          </cell>
        </row>
        <row r="29">
          <cell r="C29" t="str">
            <v>-</v>
          </cell>
          <cell r="E29" t="str">
            <v>Bill 17</v>
          </cell>
          <cell r="G29" t="str">
            <v>-</v>
          </cell>
        </row>
        <row r="30">
          <cell r="C30" t="str">
            <v>-</v>
          </cell>
          <cell r="E30" t="str">
            <v>Bill 18</v>
          </cell>
          <cell r="G30" t="str">
            <v>-</v>
          </cell>
        </row>
        <row r="31">
          <cell r="C31" t="str">
            <v>-</v>
          </cell>
          <cell r="E31" t="str">
            <v>Bill 19</v>
          </cell>
          <cell r="G31" t="str">
            <v>-</v>
          </cell>
        </row>
        <row r="32">
          <cell r="C32" t="str">
            <v>-</v>
          </cell>
          <cell r="E32" t="str">
            <v>Bill 20</v>
          </cell>
          <cell r="G32" t="str">
            <v>-</v>
          </cell>
        </row>
        <row r="33">
          <cell r="C33" t="str">
            <v>-</v>
          </cell>
          <cell r="E33" t="str">
            <v>Bill 21</v>
          </cell>
        </row>
        <row r="34">
          <cell r="C34" t="str">
            <v>-</v>
          </cell>
          <cell r="E34" t="str">
            <v>Bill 22</v>
          </cell>
        </row>
        <row r="35">
          <cell r="C35" t="str">
            <v>-</v>
          </cell>
          <cell r="E35" t="str">
            <v>Bill 23</v>
          </cell>
        </row>
        <row r="36">
          <cell r="C36" t="str">
            <v>-</v>
          </cell>
          <cell r="E36" t="str">
            <v>Bill 24</v>
          </cell>
        </row>
        <row r="37">
          <cell r="C37" t="str">
            <v>-</v>
          </cell>
          <cell r="E37" t="str">
            <v>Bill 25</v>
          </cell>
        </row>
        <row r="38">
          <cell r="C38" t="str">
            <v>-</v>
          </cell>
          <cell r="E38" t="str">
            <v>Bill 26</v>
          </cell>
        </row>
        <row r="39">
          <cell r="C39" t="str">
            <v>-</v>
          </cell>
          <cell r="E39" t="str">
            <v>Bill 27</v>
          </cell>
        </row>
        <row r="40">
          <cell r="C40" t="str">
            <v>-</v>
          </cell>
          <cell r="E40" t="str">
            <v>Bill 28</v>
          </cell>
        </row>
        <row r="41">
          <cell r="C41" t="str">
            <v>-</v>
          </cell>
          <cell r="E41" t="str">
            <v>Bill 29</v>
          </cell>
        </row>
        <row r="42">
          <cell r="C42" t="str">
            <v>-</v>
          </cell>
          <cell r="E42" t="str">
            <v>Bill 30</v>
          </cell>
        </row>
        <row r="43">
          <cell r="C43" t="str">
            <v>-</v>
          </cell>
          <cell r="E43" t="str">
            <v>Bill 31</v>
          </cell>
        </row>
        <row r="44">
          <cell r="C44" t="str">
            <v>-</v>
          </cell>
          <cell r="E44" t="str">
            <v>Bill 32</v>
          </cell>
        </row>
        <row r="45">
          <cell r="C45" t="str">
            <v>-</v>
          </cell>
          <cell r="E45" t="str">
            <v>Bill 33</v>
          </cell>
        </row>
        <row r="46">
          <cell r="C46" t="str">
            <v>-</v>
          </cell>
          <cell r="E46" t="str">
            <v>Bill 34</v>
          </cell>
        </row>
        <row r="47">
          <cell r="C47" t="str">
            <v>-</v>
          </cell>
          <cell r="E47" t="str">
            <v>Bill 35</v>
          </cell>
        </row>
        <row r="48">
          <cell r="C48" t="str">
            <v>-</v>
          </cell>
          <cell r="E48" t="str">
            <v>Bill 36</v>
          </cell>
        </row>
        <row r="49">
          <cell r="C49" t="str">
            <v>-</v>
          </cell>
          <cell r="E49" t="str">
            <v>Bill 37</v>
          </cell>
        </row>
        <row r="50">
          <cell r="C50" t="str">
            <v>-</v>
          </cell>
          <cell r="E50" t="str">
            <v>Bill 38</v>
          </cell>
        </row>
        <row r="51">
          <cell r="C51" t="str">
            <v>-</v>
          </cell>
          <cell r="E51" t="str">
            <v>Bill 39</v>
          </cell>
        </row>
        <row r="52">
          <cell r="C52" t="str">
            <v>-</v>
          </cell>
          <cell r="E52" t="str">
            <v>Bill 40</v>
          </cell>
        </row>
        <row r="53">
          <cell r="C53" t="str">
            <v>-</v>
          </cell>
          <cell r="E53" t="str">
            <v>Bill 41</v>
          </cell>
        </row>
        <row r="54">
          <cell r="C54" t="str">
            <v>-</v>
          </cell>
          <cell r="E54" t="str">
            <v>Bill 42</v>
          </cell>
        </row>
        <row r="55">
          <cell r="C55" t="str">
            <v>-</v>
          </cell>
          <cell r="E55" t="str">
            <v>Bill 43</v>
          </cell>
        </row>
        <row r="56">
          <cell r="C56" t="str">
            <v>-</v>
          </cell>
          <cell r="E56" t="str">
            <v>Bill 44</v>
          </cell>
        </row>
        <row r="57">
          <cell r="C57" t="str">
            <v>-</v>
          </cell>
          <cell r="E57" t="str">
            <v>Bill 45</v>
          </cell>
        </row>
        <row r="58">
          <cell r="C58" t="str">
            <v>-</v>
          </cell>
          <cell r="E58" t="str">
            <v>Bill 46</v>
          </cell>
        </row>
        <row r="59">
          <cell r="C59" t="str">
            <v>-</v>
          </cell>
          <cell r="E59" t="str">
            <v>Bill 47</v>
          </cell>
        </row>
        <row r="60">
          <cell r="C60" t="str">
            <v>-</v>
          </cell>
          <cell r="E60" t="str">
            <v>Bill 48</v>
          </cell>
        </row>
        <row r="61">
          <cell r="C61" t="str">
            <v>-</v>
          </cell>
          <cell r="E61" t="str">
            <v>Bill 49</v>
          </cell>
        </row>
        <row r="62">
          <cell r="C62" t="str">
            <v>-</v>
          </cell>
          <cell r="E62" t="str">
            <v>Bill 50</v>
          </cell>
        </row>
        <row r="63">
          <cell r="C63" t="str">
            <v>-</v>
          </cell>
          <cell r="E63" t="str">
            <v>Bill 51</v>
          </cell>
        </row>
        <row r="64">
          <cell r="C64" t="str">
            <v>-</v>
          </cell>
          <cell r="E64" t="str">
            <v>Bill 52</v>
          </cell>
        </row>
        <row r="65">
          <cell r="C65" t="str">
            <v>-</v>
          </cell>
          <cell r="E65" t="str">
            <v>Bill 53</v>
          </cell>
        </row>
        <row r="66">
          <cell r="C66" t="str">
            <v>-</v>
          </cell>
          <cell r="E66" t="str">
            <v>Bill 54</v>
          </cell>
        </row>
        <row r="67">
          <cell r="C67" t="str">
            <v>-</v>
          </cell>
          <cell r="E67" t="str">
            <v>Bill 55</v>
          </cell>
        </row>
        <row r="68">
          <cell r="C68" t="str">
            <v>-</v>
          </cell>
          <cell r="E68" t="str">
            <v>Bill 56</v>
          </cell>
        </row>
        <row r="69">
          <cell r="C69" t="str">
            <v>-</v>
          </cell>
          <cell r="E69" t="str">
            <v>Bill 57</v>
          </cell>
        </row>
        <row r="70">
          <cell r="C70" t="str">
            <v>-</v>
          </cell>
          <cell r="E70" t="str">
            <v>Bill 58</v>
          </cell>
        </row>
        <row r="71">
          <cell r="C71" t="str">
            <v>-</v>
          </cell>
          <cell r="E71" t="str">
            <v>Bill 59</v>
          </cell>
        </row>
        <row r="72">
          <cell r="C72" t="str">
            <v>-</v>
          </cell>
          <cell r="E72" t="str">
            <v>Bill 60</v>
          </cell>
        </row>
        <row r="73">
          <cell r="C73" t="str">
            <v>-</v>
          </cell>
          <cell r="E73" t="str">
            <v>Bill 61</v>
          </cell>
        </row>
        <row r="74">
          <cell r="C74" t="str">
            <v>-</v>
          </cell>
          <cell r="E74" t="str">
            <v>Bill 62</v>
          </cell>
        </row>
        <row r="75">
          <cell r="C75" t="str">
            <v>-</v>
          </cell>
          <cell r="E75" t="str">
            <v>Bill 63</v>
          </cell>
        </row>
        <row r="76">
          <cell r="C76" t="str">
            <v>-</v>
          </cell>
          <cell r="E76" t="str">
            <v>Bill 64</v>
          </cell>
        </row>
        <row r="77">
          <cell r="C77" t="str">
            <v>-</v>
          </cell>
          <cell r="E77" t="str">
            <v>Bill 65</v>
          </cell>
        </row>
        <row r="78">
          <cell r="C78" t="str">
            <v>-</v>
          </cell>
          <cell r="E78" t="str">
            <v>Bill 66</v>
          </cell>
        </row>
        <row r="79">
          <cell r="C79" t="str">
            <v>-</v>
          </cell>
          <cell r="E79" t="str">
            <v>Bill 67</v>
          </cell>
        </row>
        <row r="80">
          <cell r="C80" t="str">
            <v>-</v>
          </cell>
          <cell r="E80" t="str">
            <v>Bill 68</v>
          </cell>
        </row>
        <row r="81">
          <cell r="C81" t="str">
            <v>-</v>
          </cell>
          <cell r="E81" t="str">
            <v>Bill 69</v>
          </cell>
        </row>
        <row r="82">
          <cell r="C82" t="str">
            <v>-</v>
          </cell>
          <cell r="E82" t="str">
            <v>Bill 70</v>
          </cell>
        </row>
        <row r="83">
          <cell r="C83" t="str">
            <v>-</v>
          </cell>
          <cell r="E83" t="str">
            <v>Bill 71</v>
          </cell>
        </row>
        <row r="84">
          <cell r="C84" t="str">
            <v>-</v>
          </cell>
          <cell r="E84" t="str">
            <v>Bill 72</v>
          </cell>
        </row>
        <row r="85">
          <cell r="C85" t="str">
            <v>-</v>
          </cell>
          <cell r="E85" t="str">
            <v>Bill 73</v>
          </cell>
        </row>
        <row r="86">
          <cell r="C86" t="str">
            <v>-</v>
          </cell>
          <cell r="E86" t="str">
            <v>Bill 74</v>
          </cell>
        </row>
        <row r="87">
          <cell r="C87" t="str">
            <v>-</v>
          </cell>
          <cell r="E87" t="str">
            <v>Bill 75</v>
          </cell>
        </row>
        <row r="88">
          <cell r="C88" t="str">
            <v>-</v>
          </cell>
          <cell r="E88" t="str">
            <v>Bill 76</v>
          </cell>
        </row>
        <row r="89">
          <cell r="C89" t="str">
            <v>-</v>
          </cell>
          <cell r="E89" t="str">
            <v>Bill 77</v>
          </cell>
        </row>
        <row r="90">
          <cell r="C90" t="str">
            <v>-</v>
          </cell>
          <cell r="E90" t="str">
            <v>Bill 78</v>
          </cell>
        </row>
        <row r="91">
          <cell r="C91" t="str">
            <v>-</v>
          </cell>
          <cell r="E91" t="str">
            <v>Bill 79</v>
          </cell>
        </row>
        <row r="92">
          <cell r="C92" t="str">
            <v>-</v>
          </cell>
          <cell r="E92" t="str">
            <v>Bill 80</v>
          </cell>
        </row>
        <row r="93">
          <cell r="C93" t="str">
            <v>-</v>
          </cell>
          <cell r="E93" t="str">
            <v>Bill 81</v>
          </cell>
        </row>
        <row r="94">
          <cell r="C94" t="str">
            <v>-</v>
          </cell>
          <cell r="E94" t="str">
            <v>Bill 82</v>
          </cell>
        </row>
        <row r="95">
          <cell r="C95" t="str">
            <v>-</v>
          </cell>
          <cell r="E95" t="str">
            <v>Bill 83</v>
          </cell>
        </row>
        <row r="96">
          <cell r="C96" t="str">
            <v>-</v>
          </cell>
          <cell r="E96" t="str">
            <v>Bill 84</v>
          </cell>
        </row>
        <row r="97">
          <cell r="C97" t="str">
            <v>-</v>
          </cell>
          <cell r="E97" t="str">
            <v>Bill 85</v>
          </cell>
        </row>
        <row r="98">
          <cell r="C98" t="str">
            <v>-</v>
          </cell>
          <cell r="E98" t="str">
            <v>Bill 86</v>
          </cell>
        </row>
        <row r="99">
          <cell r="C99" t="str">
            <v>-</v>
          </cell>
          <cell r="E99" t="str">
            <v>Bill 87</v>
          </cell>
        </row>
        <row r="100">
          <cell r="C100" t="str">
            <v>-</v>
          </cell>
          <cell r="E100" t="str">
            <v>Bill 88</v>
          </cell>
        </row>
        <row r="101">
          <cell r="C101" t="str">
            <v>-</v>
          </cell>
          <cell r="E101" t="str">
            <v>Bill 89</v>
          </cell>
        </row>
        <row r="102">
          <cell r="C102" t="str">
            <v>-</v>
          </cell>
          <cell r="E102" t="str">
            <v>Bill 90</v>
          </cell>
        </row>
        <row r="103">
          <cell r="C103" t="str">
            <v>-</v>
          </cell>
          <cell r="E103" t="str">
            <v>Bill 91</v>
          </cell>
        </row>
        <row r="104">
          <cell r="C104" t="str">
            <v>-</v>
          </cell>
          <cell r="E104" t="str">
            <v>Bill 92</v>
          </cell>
        </row>
        <row r="105">
          <cell r="C105" t="str">
            <v>-</v>
          </cell>
          <cell r="E105" t="str">
            <v>Bill 93</v>
          </cell>
        </row>
        <row r="106">
          <cell r="C106" t="str">
            <v>-</v>
          </cell>
          <cell r="E106" t="str">
            <v>Bill 94</v>
          </cell>
        </row>
        <row r="107">
          <cell r="C107" t="str">
            <v>-</v>
          </cell>
          <cell r="E107" t="str">
            <v>Bill 95</v>
          </cell>
        </row>
        <row r="108">
          <cell r="C108" t="str">
            <v>-</v>
          </cell>
          <cell r="E108" t="str">
            <v>Bill 96</v>
          </cell>
        </row>
        <row r="109">
          <cell r="C109" t="str">
            <v>-</v>
          </cell>
          <cell r="E109" t="str">
            <v>Bill 97</v>
          </cell>
        </row>
        <row r="110">
          <cell r="C110" t="str">
            <v>-</v>
          </cell>
          <cell r="E110" t="str">
            <v>Bill 98</v>
          </cell>
        </row>
        <row r="111">
          <cell r="C111" t="str">
            <v>-</v>
          </cell>
          <cell r="E111" t="str">
            <v>Bill 99</v>
          </cell>
        </row>
        <row r="112">
          <cell r="C112" t="str">
            <v>-</v>
          </cell>
          <cell r="E112" t="str">
            <v>Bill 100</v>
          </cell>
        </row>
        <row r="113">
          <cell r="C113" t="str">
            <v>-</v>
          </cell>
          <cell r="E113" t="str">
            <v>Bill 101</v>
          </cell>
        </row>
        <row r="114">
          <cell r="C114" t="str">
            <v>-</v>
          </cell>
          <cell r="E114" t="str">
            <v>Bill 102</v>
          </cell>
        </row>
        <row r="115">
          <cell r="C115" t="str">
            <v>-</v>
          </cell>
          <cell r="E115" t="str">
            <v>Bill 103</v>
          </cell>
        </row>
        <row r="116">
          <cell r="C116" t="str">
            <v>-</v>
          </cell>
          <cell r="E116" t="str">
            <v>Bill 104</v>
          </cell>
        </row>
        <row r="117">
          <cell r="C117" t="str">
            <v>-</v>
          </cell>
          <cell r="E117" t="str">
            <v>Bill 105</v>
          </cell>
        </row>
        <row r="118">
          <cell r="C118" t="str">
            <v>-</v>
          </cell>
          <cell r="E118" t="str">
            <v>Bill 106</v>
          </cell>
        </row>
        <row r="119">
          <cell r="C119" t="str">
            <v>-</v>
          </cell>
          <cell r="E119" t="str">
            <v>Bill 107</v>
          </cell>
        </row>
        <row r="120">
          <cell r="C120" t="str">
            <v>-</v>
          </cell>
          <cell r="E120" t="str">
            <v>Bill 108</v>
          </cell>
        </row>
        <row r="121">
          <cell r="C121" t="str">
            <v>-</v>
          </cell>
          <cell r="E121" t="str">
            <v>Bill 109</v>
          </cell>
        </row>
        <row r="122">
          <cell r="C122" t="str">
            <v>-</v>
          </cell>
          <cell r="E122" t="str">
            <v>Bill 110</v>
          </cell>
        </row>
        <row r="123">
          <cell r="C123" t="str">
            <v>-</v>
          </cell>
          <cell r="E123" t="str">
            <v>Bill 111</v>
          </cell>
        </row>
        <row r="124">
          <cell r="C124" t="str">
            <v>-</v>
          </cell>
          <cell r="E124" t="str">
            <v>Bill 112</v>
          </cell>
        </row>
        <row r="125">
          <cell r="C125" t="str">
            <v>-</v>
          </cell>
          <cell r="E125" t="str">
            <v>Bill 113</v>
          </cell>
        </row>
        <row r="126">
          <cell r="C126" t="str">
            <v>-</v>
          </cell>
          <cell r="E126" t="str">
            <v>Bill 114</v>
          </cell>
        </row>
        <row r="127">
          <cell r="C127" t="str">
            <v>-</v>
          </cell>
          <cell r="E127" t="str">
            <v>Bill 115</v>
          </cell>
        </row>
        <row r="128">
          <cell r="C128" t="str">
            <v>-</v>
          </cell>
          <cell r="E128" t="str">
            <v>Bill 116</v>
          </cell>
        </row>
        <row r="129">
          <cell r="C129" t="str">
            <v>-</v>
          </cell>
          <cell r="E129" t="str">
            <v>Bill 117</v>
          </cell>
        </row>
        <row r="130">
          <cell r="C130" t="str">
            <v>-</v>
          </cell>
          <cell r="E130" t="str">
            <v>Bill 118</v>
          </cell>
        </row>
        <row r="131">
          <cell r="C131" t="str">
            <v>-</v>
          </cell>
          <cell r="E131" t="str">
            <v>Bill 119</v>
          </cell>
        </row>
        <row r="132">
          <cell r="C132" t="str">
            <v>-</v>
          </cell>
          <cell r="E132" t="str">
            <v>Bill 120</v>
          </cell>
        </row>
        <row r="133">
          <cell r="C133" t="str">
            <v>-</v>
          </cell>
          <cell r="E133" t="str">
            <v>Bill 121</v>
          </cell>
        </row>
        <row r="134">
          <cell r="C134" t="str">
            <v>-</v>
          </cell>
          <cell r="E134" t="str">
            <v>Bill 122</v>
          </cell>
        </row>
        <row r="135">
          <cell r="C135" t="str">
            <v>-</v>
          </cell>
          <cell r="E135" t="str">
            <v>Bill 123</v>
          </cell>
        </row>
        <row r="136">
          <cell r="C136" t="str">
            <v>-</v>
          </cell>
          <cell r="E136" t="str">
            <v>Bill 124</v>
          </cell>
        </row>
        <row r="137">
          <cell r="C137" t="str">
            <v>-</v>
          </cell>
          <cell r="E137" t="str">
            <v>Bill 125</v>
          </cell>
        </row>
        <row r="138">
          <cell r="C138" t="str">
            <v>-</v>
          </cell>
          <cell r="E138" t="str">
            <v>Bill 126</v>
          </cell>
        </row>
        <row r="139">
          <cell r="C139" t="str">
            <v>-</v>
          </cell>
          <cell r="E139" t="str">
            <v>Bill 127</v>
          </cell>
        </row>
        <row r="140">
          <cell r="C140" t="str">
            <v>-</v>
          </cell>
          <cell r="E140" t="str">
            <v>Bill 128</v>
          </cell>
        </row>
        <row r="141">
          <cell r="C141" t="str">
            <v>-</v>
          </cell>
          <cell r="E141" t="str">
            <v>Bill 129</v>
          </cell>
        </row>
        <row r="142">
          <cell r="C142" t="str">
            <v>-</v>
          </cell>
          <cell r="E142" t="str">
            <v>Bill 130</v>
          </cell>
        </row>
        <row r="143">
          <cell r="C143" t="str">
            <v>-</v>
          </cell>
          <cell r="E143" t="str">
            <v>Bill 131</v>
          </cell>
        </row>
        <row r="144">
          <cell r="C144" t="str">
            <v>-</v>
          </cell>
          <cell r="E144" t="str">
            <v>Bill 132</v>
          </cell>
        </row>
        <row r="145">
          <cell r="C145" t="str">
            <v>-</v>
          </cell>
          <cell r="E145" t="str">
            <v>Bill 133</v>
          </cell>
        </row>
        <row r="146">
          <cell r="C146" t="str">
            <v>-</v>
          </cell>
          <cell r="E146" t="str">
            <v>Bill 134</v>
          </cell>
        </row>
        <row r="147">
          <cell r="C147" t="str">
            <v>-</v>
          </cell>
          <cell r="E147" t="str">
            <v>Bill 135</v>
          </cell>
        </row>
        <row r="148">
          <cell r="C148" t="str">
            <v>-</v>
          </cell>
          <cell r="E148" t="str">
            <v>Bill 136</v>
          </cell>
        </row>
        <row r="149">
          <cell r="C149" t="str">
            <v>-</v>
          </cell>
          <cell r="E149" t="str">
            <v>Bill 137</v>
          </cell>
        </row>
        <row r="150">
          <cell r="C150" t="str">
            <v>-</v>
          </cell>
          <cell r="E150" t="str">
            <v>Bill 138</v>
          </cell>
        </row>
        <row r="151">
          <cell r="C151" t="str">
            <v>-</v>
          </cell>
          <cell r="E151" t="str">
            <v>Bill 139</v>
          </cell>
        </row>
        <row r="152">
          <cell r="C152" t="str">
            <v>-</v>
          </cell>
          <cell r="E152" t="str">
            <v>Bill 140</v>
          </cell>
        </row>
        <row r="153">
          <cell r="C153" t="str">
            <v>-</v>
          </cell>
          <cell r="E153" t="str">
            <v>Bill 141</v>
          </cell>
        </row>
        <row r="154">
          <cell r="C154" t="str">
            <v>-</v>
          </cell>
          <cell r="E154" t="str">
            <v>Bill 142</v>
          </cell>
        </row>
        <row r="155">
          <cell r="C155" t="str">
            <v>-</v>
          </cell>
          <cell r="E155" t="str">
            <v>Bill 143</v>
          </cell>
        </row>
        <row r="156">
          <cell r="C156" t="str">
            <v>-</v>
          </cell>
          <cell r="E156" t="str">
            <v>Bill 144</v>
          </cell>
        </row>
        <row r="157">
          <cell r="C157" t="str">
            <v>-</v>
          </cell>
          <cell r="E157" t="str">
            <v>Bill 145</v>
          </cell>
        </row>
        <row r="158">
          <cell r="C158" t="str">
            <v>-</v>
          </cell>
          <cell r="E158" t="str">
            <v>Bill 146</v>
          </cell>
        </row>
        <row r="159">
          <cell r="C159" t="str">
            <v>-</v>
          </cell>
          <cell r="E159" t="str">
            <v>Bill 147</v>
          </cell>
        </row>
        <row r="160">
          <cell r="C160" t="str">
            <v>-</v>
          </cell>
          <cell r="E160" t="str">
            <v>Bill 148</v>
          </cell>
        </row>
        <row r="161">
          <cell r="C161" t="str">
            <v>-</v>
          </cell>
          <cell r="E161" t="str">
            <v>Bill 149</v>
          </cell>
        </row>
        <row r="162">
          <cell r="C162" t="str">
            <v>-</v>
          </cell>
          <cell r="E162" t="str">
            <v>Bill 150</v>
          </cell>
        </row>
        <row r="163">
          <cell r="C163" t="str">
            <v>-</v>
          </cell>
          <cell r="E163" t="str">
            <v>Bill 151</v>
          </cell>
        </row>
        <row r="164">
          <cell r="C164" t="str">
            <v>-</v>
          </cell>
          <cell r="E164" t="str">
            <v>Bill 152</v>
          </cell>
        </row>
        <row r="165">
          <cell r="C165" t="str">
            <v>-</v>
          </cell>
          <cell r="E165" t="str">
            <v>Bill 153</v>
          </cell>
        </row>
        <row r="166">
          <cell r="C166" t="str">
            <v>-</v>
          </cell>
          <cell r="E166" t="str">
            <v>Bill 154</v>
          </cell>
        </row>
        <row r="167">
          <cell r="C167" t="str">
            <v>-</v>
          </cell>
          <cell r="E167" t="str">
            <v>Bill 155</v>
          </cell>
        </row>
        <row r="168">
          <cell r="C168" t="str">
            <v>-</v>
          </cell>
          <cell r="E168" t="str">
            <v>Bill 156</v>
          </cell>
        </row>
        <row r="169">
          <cell r="C169" t="str">
            <v>-</v>
          </cell>
          <cell r="E169" t="str">
            <v>Bill 157</v>
          </cell>
        </row>
        <row r="170">
          <cell r="C170" t="str">
            <v>-</v>
          </cell>
          <cell r="E170" t="str">
            <v>Bill 158</v>
          </cell>
        </row>
        <row r="171">
          <cell r="C171" t="str">
            <v>-</v>
          </cell>
          <cell r="E171" t="str">
            <v>Bill 159</v>
          </cell>
        </row>
        <row r="172">
          <cell r="C172" t="str">
            <v>-</v>
          </cell>
          <cell r="E172" t="str">
            <v>Bill 160</v>
          </cell>
        </row>
        <row r="173">
          <cell r="C173" t="str">
            <v>-</v>
          </cell>
          <cell r="E173" t="str">
            <v>Bill 161</v>
          </cell>
        </row>
        <row r="174">
          <cell r="C174" t="str">
            <v>-</v>
          </cell>
          <cell r="E174" t="str">
            <v>Bill 162</v>
          </cell>
        </row>
        <row r="175">
          <cell r="C175" t="str">
            <v>-</v>
          </cell>
          <cell r="E175" t="str">
            <v>Bill 163</v>
          </cell>
        </row>
        <row r="176">
          <cell r="C176" t="str">
            <v>-</v>
          </cell>
          <cell r="E176" t="str">
            <v>Bill 164</v>
          </cell>
        </row>
        <row r="177">
          <cell r="C177" t="str">
            <v>-</v>
          </cell>
          <cell r="E177" t="str">
            <v>Bill 165</v>
          </cell>
        </row>
        <row r="178">
          <cell r="C178" t="str">
            <v>-</v>
          </cell>
          <cell r="E178" t="str">
            <v>Bill 166</v>
          </cell>
        </row>
        <row r="179">
          <cell r="C179" t="str">
            <v>-</v>
          </cell>
          <cell r="E179" t="str">
            <v>Bill 167</v>
          </cell>
        </row>
        <row r="180">
          <cell r="C180" t="str">
            <v>-</v>
          </cell>
          <cell r="E180" t="str">
            <v>Bill 168</v>
          </cell>
        </row>
        <row r="181">
          <cell r="C181" t="str">
            <v>-</v>
          </cell>
          <cell r="E181" t="str">
            <v>Bill 169</v>
          </cell>
        </row>
        <row r="182">
          <cell r="C182" t="str">
            <v>-</v>
          </cell>
          <cell r="E182" t="str">
            <v>Bill 170</v>
          </cell>
        </row>
        <row r="183">
          <cell r="C183" t="str">
            <v>-</v>
          </cell>
          <cell r="E183" t="str">
            <v>Bill 171</v>
          </cell>
        </row>
        <row r="184">
          <cell r="C184" t="str">
            <v>-</v>
          </cell>
          <cell r="E184" t="str">
            <v>Bill 172</v>
          </cell>
        </row>
        <row r="185">
          <cell r="C185" t="str">
            <v>-</v>
          </cell>
          <cell r="E185" t="str">
            <v>Bill 173</v>
          </cell>
        </row>
        <row r="186">
          <cell r="C186" t="str">
            <v>-</v>
          </cell>
          <cell r="E186" t="str">
            <v>Bill 174</v>
          </cell>
        </row>
        <row r="187">
          <cell r="C187" t="str">
            <v>-</v>
          </cell>
          <cell r="E187" t="str">
            <v>Bill 175</v>
          </cell>
        </row>
        <row r="188">
          <cell r="C188" t="str">
            <v>-</v>
          </cell>
          <cell r="E188" t="str">
            <v>Bill 176</v>
          </cell>
        </row>
        <row r="189">
          <cell r="C189" t="str">
            <v>-</v>
          </cell>
          <cell r="E189" t="str">
            <v>Bill 177</v>
          </cell>
        </row>
        <row r="190">
          <cell r="C190" t="str">
            <v>-</v>
          </cell>
          <cell r="E190" t="str">
            <v>Bill 178</v>
          </cell>
        </row>
        <row r="191">
          <cell r="C191" t="str">
            <v>-</v>
          </cell>
          <cell r="E191" t="str">
            <v>Bill 179</v>
          </cell>
        </row>
        <row r="192">
          <cell r="C192" t="str">
            <v>-</v>
          </cell>
          <cell r="E192" t="str">
            <v>Bill 180</v>
          </cell>
        </row>
        <row r="193">
          <cell r="C193" t="str">
            <v>-</v>
          </cell>
          <cell r="E193" t="str">
            <v>Bill 181</v>
          </cell>
        </row>
        <row r="194">
          <cell r="C194" t="str">
            <v>-</v>
          </cell>
          <cell r="E194" t="str">
            <v>Bill 182</v>
          </cell>
        </row>
        <row r="195">
          <cell r="C195" t="str">
            <v>-</v>
          </cell>
          <cell r="E195" t="str">
            <v>Bill 183</v>
          </cell>
        </row>
        <row r="196">
          <cell r="C196" t="str">
            <v>-</v>
          </cell>
          <cell r="E196" t="str">
            <v>Bill 184</v>
          </cell>
        </row>
        <row r="197">
          <cell r="C197" t="str">
            <v>-</v>
          </cell>
          <cell r="E197" t="str">
            <v>Bill 185</v>
          </cell>
        </row>
        <row r="198">
          <cell r="C198" t="str">
            <v>-</v>
          </cell>
          <cell r="E198" t="str">
            <v>Bill 186</v>
          </cell>
        </row>
        <row r="199">
          <cell r="C199" t="str">
            <v>-</v>
          </cell>
          <cell r="E199" t="str">
            <v>Bill 187</v>
          </cell>
        </row>
        <row r="200">
          <cell r="C200" t="str">
            <v>-</v>
          </cell>
          <cell r="E200" t="str">
            <v>Bill 188</v>
          </cell>
        </row>
        <row r="201">
          <cell r="C201" t="str">
            <v>-</v>
          </cell>
          <cell r="E201" t="str">
            <v>Bill 189</v>
          </cell>
        </row>
        <row r="202">
          <cell r="C202" t="str">
            <v>-</v>
          </cell>
          <cell r="E202" t="str">
            <v>Bill 190</v>
          </cell>
        </row>
        <row r="203">
          <cell r="C203" t="str">
            <v>-</v>
          </cell>
          <cell r="E203" t="str">
            <v>Bill 191</v>
          </cell>
        </row>
        <row r="204">
          <cell r="C204" t="str">
            <v>-</v>
          </cell>
          <cell r="E204" t="str">
            <v>Bill 192</v>
          </cell>
        </row>
        <row r="205">
          <cell r="C205" t="str">
            <v>-</v>
          </cell>
          <cell r="E205" t="str">
            <v>Bill 193</v>
          </cell>
        </row>
        <row r="206">
          <cell r="C206" t="str">
            <v>-</v>
          </cell>
          <cell r="E206" t="str">
            <v>Bill 194</v>
          </cell>
        </row>
        <row r="207">
          <cell r="C207" t="str">
            <v>-</v>
          </cell>
          <cell r="E207" t="str">
            <v>Bill 195</v>
          </cell>
        </row>
        <row r="208">
          <cell r="C208" t="str">
            <v>-</v>
          </cell>
          <cell r="E208" t="str">
            <v>Bill 196</v>
          </cell>
        </row>
        <row r="209">
          <cell r="C209" t="str">
            <v>-</v>
          </cell>
          <cell r="E209" t="str">
            <v>Bill 197</v>
          </cell>
        </row>
        <row r="210">
          <cell r="C210" t="str">
            <v>-</v>
          </cell>
          <cell r="E210" t="str">
            <v>Bill 198</v>
          </cell>
        </row>
        <row r="211">
          <cell r="C211" t="str">
            <v>-</v>
          </cell>
          <cell r="E211" t="str">
            <v>Bill 199</v>
          </cell>
        </row>
        <row r="212">
          <cell r="C212" t="str">
            <v>-</v>
          </cell>
          <cell r="E212" t="str">
            <v>Bill 200</v>
          </cell>
        </row>
        <row r="213">
          <cell r="C213" t="str">
            <v>-</v>
          </cell>
          <cell r="E213" t="str">
            <v>Bill 201</v>
          </cell>
        </row>
        <row r="214">
          <cell r="C214" t="str">
            <v>-</v>
          </cell>
          <cell r="E214" t="str">
            <v>Bill 202</v>
          </cell>
        </row>
        <row r="215">
          <cell r="C215" t="str">
            <v>-</v>
          </cell>
          <cell r="E215" t="str">
            <v>Bill 203</v>
          </cell>
        </row>
        <row r="216">
          <cell r="C216" t="str">
            <v>-</v>
          </cell>
          <cell r="E216" t="str">
            <v>Bill 204</v>
          </cell>
        </row>
        <row r="217">
          <cell r="C217" t="str">
            <v>-</v>
          </cell>
        </row>
        <row r="218">
          <cell r="C218" t="str">
            <v>-</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Moliehi" id="{7932803C-A8CA-4C35-886D-585974EFFFBF}" userId="10660630260abab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5" dT="2023-12-03T20:01:18.65" personId="{7932803C-A8CA-4C35-886D-585974EFFFBF}" id="{8E0D7D42-0177-47AF-91C5-7452B2BEF296}">
    <text>CHECK WITH DANIEL ON THE LAYERWORKS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04A97-B28F-47D1-BCC8-2088D798567A}">
  <dimension ref="A1:H86"/>
  <sheetViews>
    <sheetView tabSelected="1" view="pageBreakPreview" zoomScaleNormal="100" zoomScaleSheetLayoutView="100" workbookViewId="0">
      <selection activeCell="E68" sqref="E68"/>
    </sheetView>
  </sheetViews>
  <sheetFormatPr baseColWidth="10" defaultColWidth="9.1640625" defaultRowHeight="13" x14ac:dyDescent="0.15"/>
  <cols>
    <col min="1" max="1" width="7.6640625" style="13" customWidth="1"/>
    <col min="2" max="2" width="9" style="13" customWidth="1"/>
    <col min="3" max="3" width="46.5" style="13" customWidth="1"/>
    <col min="4" max="4" width="6.1640625" style="13" customWidth="1"/>
    <col min="5" max="5" width="10.6640625" style="13" customWidth="1"/>
    <col min="6" max="6" width="12" style="13" customWidth="1"/>
    <col min="7" max="7" width="15.33203125" style="13" customWidth="1"/>
    <col min="8" max="8" width="9.1640625" style="43"/>
    <col min="9" max="10" width="9.1640625" style="13"/>
    <col min="11" max="11" width="17.6640625" style="13" bestFit="1" customWidth="1"/>
    <col min="12" max="12" width="9.83203125" style="13" customWidth="1"/>
    <col min="13" max="16384" width="9.1640625" style="13"/>
  </cols>
  <sheetData>
    <row r="1" spans="1:8" s="6" customFormat="1" ht="15" customHeight="1" x14ac:dyDescent="0.15">
      <c r="A1" s="722" t="s">
        <v>1544</v>
      </c>
      <c r="B1" s="11"/>
      <c r="C1" s="624"/>
      <c r="D1" s="624"/>
      <c r="E1" s="624"/>
      <c r="F1" s="624"/>
      <c r="G1" s="723" t="str">
        <f>B6</f>
        <v>1200 A</v>
      </c>
      <c r="H1" s="42"/>
    </row>
    <row r="2" spans="1:8" s="6" customFormat="1" ht="15" customHeight="1" x14ac:dyDescent="0.15">
      <c r="A2" s="722" t="s">
        <v>1548</v>
      </c>
      <c r="B2" s="11"/>
      <c r="C2" s="624"/>
      <c r="D2" s="624"/>
      <c r="E2" s="624"/>
      <c r="F2" s="624"/>
      <c r="G2" s="624"/>
      <c r="H2" s="42"/>
    </row>
    <row r="3" spans="1:8" s="6" customFormat="1" ht="15" customHeight="1" x14ac:dyDescent="0.15">
      <c r="A3" s="722" t="s">
        <v>1545</v>
      </c>
      <c r="B3" s="11"/>
      <c r="C3" s="625"/>
      <c r="D3" s="625"/>
      <c r="E3" s="625"/>
      <c r="F3" s="625"/>
      <c r="G3" s="625" t="str">
        <f>C6</f>
        <v>SECTION 1: PRELIMINARY AND GENERAL</v>
      </c>
      <c r="H3" s="42"/>
    </row>
    <row r="4" spans="1:8" ht="28" x14ac:dyDescent="0.15">
      <c r="A4" s="877" t="s">
        <v>198</v>
      </c>
      <c r="B4" s="879" t="s">
        <v>199</v>
      </c>
      <c r="C4" s="724" t="s">
        <v>68</v>
      </c>
      <c r="D4" s="725" t="s">
        <v>69</v>
      </c>
      <c r="E4" s="726" t="s">
        <v>70</v>
      </c>
      <c r="F4" s="727" t="s">
        <v>71</v>
      </c>
      <c r="G4" s="728" t="s">
        <v>72</v>
      </c>
    </row>
    <row r="5" spans="1:8" x14ac:dyDescent="0.15">
      <c r="A5" s="878"/>
      <c r="B5" s="880"/>
      <c r="C5" s="729"/>
      <c r="D5" s="730"/>
      <c r="E5" s="731"/>
      <c r="F5" s="732"/>
      <c r="G5" s="733" t="s">
        <v>29</v>
      </c>
    </row>
    <row r="6" spans="1:8" ht="14" x14ac:dyDescent="0.15">
      <c r="A6" s="138" t="s">
        <v>294</v>
      </c>
      <c r="B6" s="139" t="s">
        <v>331</v>
      </c>
      <c r="C6" s="14" t="s">
        <v>28</v>
      </c>
      <c r="D6" s="140"/>
      <c r="E6" s="129"/>
      <c r="F6" s="130"/>
      <c r="G6" s="130"/>
    </row>
    <row r="7" spans="1:8" ht="14" x14ac:dyDescent="0.15">
      <c r="A7" s="131" t="s">
        <v>343</v>
      </c>
      <c r="B7" s="7" t="s">
        <v>239</v>
      </c>
      <c r="C7" s="7" t="s">
        <v>295</v>
      </c>
      <c r="D7" s="8"/>
      <c r="E7" s="132"/>
      <c r="F7" s="133"/>
      <c r="G7" s="133"/>
    </row>
    <row r="8" spans="1:8" ht="14" x14ac:dyDescent="0.15">
      <c r="A8" s="131" t="s">
        <v>6</v>
      </c>
      <c r="B8" s="7" t="s">
        <v>0</v>
      </c>
      <c r="C8" s="7" t="s">
        <v>46</v>
      </c>
      <c r="D8" s="8" t="s">
        <v>47</v>
      </c>
      <c r="E8" s="132">
        <v>1</v>
      </c>
      <c r="F8" s="133"/>
      <c r="G8" s="133"/>
    </row>
    <row r="9" spans="1:8" ht="42" x14ac:dyDescent="0.15">
      <c r="A9" s="131" t="s">
        <v>7</v>
      </c>
      <c r="B9" s="7" t="s">
        <v>296</v>
      </c>
      <c r="C9" s="7" t="s">
        <v>30</v>
      </c>
      <c r="D9" s="8" t="s">
        <v>1</v>
      </c>
      <c r="E9" s="132">
        <v>1</v>
      </c>
      <c r="F9" s="133"/>
      <c r="G9" s="133"/>
    </row>
    <row r="10" spans="1:8" ht="14" x14ac:dyDescent="0.15">
      <c r="A10" s="131" t="s">
        <v>8</v>
      </c>
      <c r="B10" s="7" t="s">
        <v>296</v>
      </c>
      <c r="C10" s="141" t="s">
        <v>31</v>
      </c>
      <c r="D10" s="8" t="s">
        <v>1</v>
      </c>
      <c r="E10" s="132">
        <v>1</v>
      </c>
      <c r="F10" s="133"/>
      <c r="G10" s="133"/>
    </row>
    <row r="11" spans="1:8" ht="14" x14ac:dyDescent="0.15">
      <c r="A11" s="131" t="s">
        <v>9</v>
      </c>
      <c r="B11" s="7" t="s">
        <v>297</v>
      </c>
      <c r="C11" s="7" t="s">
        <v>32</v>
      </c>
      <c r="D11" s="8" t="s">
        <v>1</v>
      </c>
      <c r="E11" s="132">
        <v>1</v>
      </c>
      <c r="F11" s="133"/>
      <c r="G11" s="133"/>
    </row>
    <row r="12" spans="1:8" ht="14" x14ac:dyDescent="0.15">
      <c r="A12" s="131"/>
      <c r="B12" s="7" t="s">
        <v>155</v>
      </c>
      <c r="C12" s="7" t="s">
        <v>298</v>
      </c>
      <c r="D12" s="8"/>
      <c r="E12" s="132"/>
      <c r="F12" s="133"/>
      <c r="G12" s="133"/>
    </row>
    <row r="13" spans="1:8" ht="14" x14ac:dyDescent="0.15">
      <c r="A13" s="131"/>
      <c r="B13" s="7" t="s">
        <v>50</v>
      </c>
      <c r="C13" s="7" t="s">
        <v>299</v>
      </c>
      <c r="D13" s="8"/>
      <c r="E13" s="132"/>
      <c r="F13" s="133"/>
      <c r="G13" s="133"/>
    </row>
    <row r="14" spans="1:8" ht="14" x14ac:dyDescent="0.15">
      <c r="A14" s="131" t="s">
        <v>33</v>
      </c>
      <c r="B14" s="7" t="s">
        <v>50</v>
      </c>
      <c r="C14" s="7" t="s">
        <v>300</v>
      </c>
      <c r="D14" s="8" t="s">
        <v>47</v>
      </c>
      <c r="E14" s="132">
        <v>1</v>
      </c>
      <c r="F14" s="133"/>
      <c r="G14" s="133"/>
    </row>
    <row r="15" spans="1:8" ht="14" x14ac:dyDescent="0.15">
      <c r="A15" s="131" t="s">
        <v>34</v>
      </c>
      <c r="B15" s="7" t="s">
        <v>50</v>
      </c>
      <c r="C15" s="7" t="s">
        <v>301</v>
      </c>
      <c r="D15" s="8" t="s">
        <v>2</v>
      </c>
      <c r="E15" s="132">
        <v>2</v>
      </c>
      <c r="F15" s="133"/>
      <c r="G15" s="133"/>
    </row>
    <row r="16" spans="1:8" ht="28" x14ac:dyDescent="0.15">
      <c r="A16" s="131"/>
      <c r="B16" s="7" t="s">
        <v>302</v>
      </c>
      <c r="C16" s="7" t="s">
        <v>35</v>
      </c>
      <c r="D16" s="8"/>
      <c r="E16" s="132"/>
      <c r="F16" s="133"/>
      <c r="G16" s="133"/>
    </row>
    <row r="17" spans="1:7" ht="14" x14ac:dyDescent="0.15">
      <c r="A17" s="131" t="s">
        <v>36</v>
      </c>
      <c r="B17" s="7" t="s">
        <v>50</v>
      </c>
      <c r="C17" s="7" t="s">
        <v>303</v>
      </c>
      <c r="D17" s="8" t="s">
        <v>47</v>
      </c>
      <c r="E17" s="132">
        <v>1</v>
      </c>
      <c r="F17" s="133"/>
      <c r="G17" s="133"/>
    </row>
    <row r="18" spans="1:7" ht="14" x14ac:dyDescent="0.15">
      <c r="A18" s="131" t="s">
        <v>37</v>
      </c>
      <c r="B18" s="7" t="s">
        <v>50</v>
      </c>
      <c r="C18" s="7" t="s">
        <v>304</v>
      </c>
      <c r="D18" s="8" t="s">
        <v>47</v>
      </c>
      <c r="E18" s="132">
        <v>1</v>
      </c>
      <c r="F18" s="133"/>
      <c r="G18" s="133"/>
    </row>
    <row r="19" spans="1:7" ht="14" x14ac:dyDescent="0.15">
      <c r="A19" s="131" t="s">
        <v>38</v>
      </c>
      <c r="B19" s="7" t="s">
        <v>50</v>
      </c>
      <c r="C19" s="7" t="s">
        <v>305</v>
      </c>
      <c r="D19" s="8" t="s">
        <v>47</v>
      </c>
      <c r="E19" s="132">
        <v>1</v>
      </c>
      <c r="F19" s="133"/>
      <c r="G19" s="133"/>
    </row>
    <row r="20" spans="1:7" ht="14" x14ac:dyDescent="0.15">
      <c r="A20" s="131" t="s">
        <v>39</v>
      </c>
      <c r="B20" s="7" t="s">
        <v>50</v>
      </c>
      <c r="C20" s="7" t="s">
        <v>306</v>
      </c>
      <c r="D20" s="8" t="s">
        <v>47</v>
      </c>
      <c r="E20" s="132">
        <v>1</v>
      </c>
      <c r="F20" s="133"/>
      <c r="G20" s="133"/>
    </row>
    <row r="21" spans="1:7" ht="14" x14ac:dyDescent="0.15">
      <c r="A21" s="131" t="s">
        <v>40</v>
      </c>
      <c r="B21" s="7" t="s">
        <v>50</v>
      </c>
      <c r="C21" s="7" t="s">
        <v>307</v>
      </c>
      <c r="D21" s="8" t="s">
        <v>47</v>
      </c>
      <c r="E21" s="132">
        <v>1</v>
      </c>
      <c r="F21" s="133"/>
      <c r="G21" s="133"/>
    </row>
    <row r="22" spans="1:7" ht="14" x14ac:dyDescent="0.15">
      <c r="A22" s="131" t="s">
        <v>41</v>
      </c>
      <c r="B22" s="7" t="s">
        <v>50</v>
      </c>
      <c r="C22" s="7" t="s">
        <v>308</v>
      </c>
      <c r="D22" s="8" t="s">
        <v>47</v>
      </c>
      <c r="E22" s="132">
        <v>1</v>
      </c>
      <c r="F22" s="133"/>
      <c r="G22" s="133"/>
    </row>
    <row r="23" spans="1:7" ht="14" x14ac:dyDescent="0.15">
      <c r="A23" s="131" t="s">
        <v>42</v>
      </c>
      <c r="B23" s="7" t="s">
        <v>50</v>
      </c>
      <c r="C23" s="7" t="s">
        <v>309</v>
      </c>
      <c r="D23" s="8" t="s">
        <v>47</v>
      </c>
      <c r="E23" s="132">
        <v>1</v>
      </c>
      <c r="F23" s="133"/>
      <c r="G23" s="133"/>
    </row>
    <row r="24" spans="1:7" ht="14" x14ac:dyDescent="0.15">
      <c r="A24" s="131" t="s">
        <v>43</v>
      </c>
      <c r="B24" s="7" t="s">
        <v>5</v>
      </c>
      <c r="C24" s="7" t="s">
        <v>310</v>
      </c>
      <c r="D24" s="8" t="s">
        <v>47</v>
      </c>
      <c r="E24" s="132">
        <v>1</v>
      </c>
      <c r="F24" s="133"/>
      <c r="G24" s="133"/>
    </row>
    <row r="25" spans="1:7" ht="28" x14ac:dyDescent="0.15">
      <c r="A25" s="131" t="s">
        <v>44</v>
      </c>
      <c r="B25" s="7" t="s">
        <v>10</v>
      </c>
      <c r="C25" s="7" t="s">
        <v>311</v>
      </c>
      <c r="D25" s="8" t="s">
        <v>47</v>
      </c>
      <c r="E25" s="132">
        <v>1</v>
      </c>
      <c r="F25" s="133"/>
      <c r="G25" s="133"/>
    </row>
    <row r="26" spans="1:7" ht="14" x14ac:dyDescent="0.15">
      <c r="A26" s="131" t="s">
        <v>344</v>
      </c>
      <c r="B26" s="7" t="s">
        <v>312</v>
      </c>
      <c r="C26" s="7" t="s">
        <v>45</v>
      </c>
      <c r="D26" s="8"/>
      <c r="E26" s="132"/>
      <c r="F26" s="133"/>
      <c r="G26" s="133"/>
    </row>
    <row r="27" spans="1:7" ht="14" x14ac:dyDescent="0.15">
      <c r="A27" s="131" t="s">
        <v>20</v>
      </c>
      <c r="B27" s="7" t="s">
        <v>12</v>
      </c>
      <c r="C27" s="7" t="s">
        <v>46</v>
      </c>
      <c r="D27" s="8" t="s">
        <v>47</v>
      </c>
      <c r="E27" s="132">
        <v>1</v>
      </c>
      <c r="F27" s="133"/>
      <c r="G27" s="133"/>
    </row>
    <row r="28" spans="1:7" ht="42" x14ac:dyDescent="0.15">
      <c r="A28" s="131" t="s">
        <v>21</v>
      </c>
      <c r="B28" s="7" t="s">
        <v>296</v>
      </c>
      <c r="C28" s="7" t="s">
        <v>30</v>
      </c>
      <c r="D28" s="8" t="s">
        <v>1</v>
      </c>
      <c r="E28" s="132">
        <v>1</v>
      </c>
      <c r="F28" s="133"/>
      <c r="G28" s="133"/>
    </row>
    <row r="29" spans="1:7" ht="14" x14ac:dyDescent="0.15">
      <c r="A29" s="131"/>
      <c r="B29" s="7" t="s">
        <v>240</v>
      </c>
      <c r="C29" s="7" t="s">
        <v>313</v>
      </c>
      <c r="D29" s="8"/>
      <c r="E29" s="132"/>
      <c r="F29" s="133"/>
      <c r="G29" s="133"/>
    </row>
    <row r="30" spans="1:7" ht="28" x14ac:dyDescent="0.15">
      <c r="A30" s="131"/>
      <c r="B30" s="134" t="s">
        <v>314</v>
      </c>
      <c r="C30" s="7" t="s">
        <v>315</v>
      </c>
      <c r="D30" s="8"/>
      <c r="E30" s="132"/>
      <c r="F30" s="133"/>
      <c r="G30" s="133"/>
    </row>
    <row r="31" spans="1:7" ht="14" x14ac:dyDescent="0.15">
      <c r="A31" s="131" t="s">
        <v>22</v>
      </c>
      <c r="B31" s="7" t="s">
        <v>316</v>
      </c>
      <c r="C31" s="7" t="s">
        <v>300</v>
      </c>
      <c r="D31" s="8" t="s">
        <v>47</v>
      </c>
      <c r="E31" s="132">
        <v>1</v>
      </c>
      <c r="F31" s="133"/>
      <c r="G31" s="133"/>
    </row>
    <row r="32" spans="1:7" ht="14" x14ac:dyDescent="0.15">
      <c r="A32" s="131" t="s">
        <v>23</v>
      </c>
      <c r="B32" s="7" t="s">
        <v>317</v>
      </c>
      <c r="C32" s="7" t="s">
        <v>301</v>
      </c>
      <c r="D32" s="8" t="s">
        <v>2</v>
      </c>
      <c r="E32" s="132">
        <v>1</v>
      </c>
      <c r="F32" s="133"/>
      <c r="G32" s="133"/>
    </row>
    <row r="33" spans="1:7" ht="14" x14ac:dyDescent="0.15">
      <c r="A33" s="131" t="s">
        <v>24</v>
      </c>
      <c r="B33" s="7" t="s">
        <v>1398</v>
      </c>
      <c r="C33" s="7" t="s">
        <v>48</v>
      </c>
      <c r="D33" s="8" t="s">
        <v>49</v>
      </c>
      <c r="E33" s="132">
        <v>15</v>
      </c>
      <c r="F33" s="133"/>
      <c r="G33" s="133"/>
    </row>
    <row r="34" spans="1:7" ht="28" x14ac:dyDescent="0.15">
      <c r="A34" s="131" t="s">
        <v>25</v>
      </c>
      <c r="B34" s="7" t="s">
        <v>1399</v>
      </c>
      <c r="C34" s="7" t="s">
        <v>1400</v>
      </c>
      <c r="D34" s="8" t="s">
        <v>18</v>
      </c>
      <c r="E34" s="133">
        <f>G33</f>
        <v>0</v>
      </c>
      <c r="F34" s="135"/>
      <c r="G34" s="133"/>
    </row>
    <row r="35" spans="1:7" ht="28" x14ac:dyDescent="0.15">
      <c r="A35" s="131" t="s">
        <v>26</v>
      </c>
      <c r="B35" s="7" t="s">
        <v>297</v>
      </c>
      <c r="C35" s="7" t="s">
        <v>51</v>
      </c>
      <c r="D35" s="8" t="s">
        <v>1</v>
      </c>
      <c r="E35" s="148">
        <v>1</v>
      </c>
      <c r="F35" s="133"/>
      <c r="G35" s="133"/>
    </row>
    <row r="36" spans="1:7" ht="28" x14ac:dyDescent="0.15">
      <c r="A36" s="131"/>
      <c r="B36" s="7" t="s">
        <v>318</v>
      </c>
      <c r="C36" s="10" t="s">
        <v>55</v>
      </c>
      <c r="D36" s="146"/>
      <c r="E36" s="148"/>
      <c r="F36" s="135"/>
      <c r="G36" s="133"/>
    </row>
    <row r="37" spans="1:7" ht="14" x14ac:dyDescent="0.15">
      <c r="A37" s="131" t="s">
        <v>56</v>
      </c>
      <c r="B37" s="10" t="s">
        <v>50</v>
      </c>
      <c r="C37" s="10" t="s">
        <v>303</v>
      </c>
      <c r="D37" s="146" t="s">
        <v>47</v>
      </c>
      <c r="E37" s="148">
        <v>1</v>
      </c>
      <c r="F37" s="133"/>
      <c r="G37" s="133"/>
    </row>
    <row r="38" spans="1:7" ht="14" x14ac:dyDescent="0.15">
      <c r="A38" s="131" t="s">
        <v>57</v>
      </c>
      <c r="B38" s="10" t="s">
        <v>50</v>
      </c>
      <c r="C38" s="10" t="s">
        <v>304</v>
      </c>
      <c r="D38" s="146" t="s">
        <v>47</v>
      </c>
      <c r="E38" s="148">
        <v>1</v>
      </c>
      <c r="F38" s="133"/>
      <c r="G38" s="133"/>
    </row>
    <row r="39" spans="1:7" ht="14" x14ac:dyDescent="0.15">
      <c r="A39" s="131" t="s">
        <v>58</v>
      </c>
      <c r="B39" s="10" t="s">
        <v>50</v>
      </c>
      <c r="C39" s="10" t="s">
        <v>305</v>
      </c>
      <c r="D39" s="146" t="s">
        <v>47</v>
      </c>
      <c r="E39" s="148">
        <v>1</v>
      </c>
      <c r="F39" s="133"/>
      <c r="G39" s="133"/>
    </row>
    <row r="40" spans="1:7" x14ac:dyDescent="0.15">
      <c r="A40" s="131"/>
      <c r="B40" s="10"/>
      <c r="C40" s="10"/>
      <c r="D40" s="146"/>
      <c r="E40" s="148"/>
      <c r="F40" s="133"/>
      <c r="G40" s="133"/>
    </row>
    <row r="41" spans="1:7" x14ac:dyDescent="0.15">
      <c r="A41" s="131"/>
      <c r="B41" s="10"/>
      <c r="C41" s="10"/>
      <c r="D41" s="146"/>
      <c r="E41" s="148"/>
      <c r="F41" s="133"/>
      <c r="G41" s="133"/>
    </row>
    <row r="42" spans="1:7" x14ac:dyDescent="0.15">
      <c r="A42" s="143"/>
      <c r="B42" s="10"/>
      <c r="C42" s="10"/>
      <c r="D42" s="146"/>
      <c r="E42" s="148"/>
      <c r="F42" s="133"/>
      <c r="G42" s="133"/>
    </row>
    <row r="43" spans="1:7" x14ac:dyDescent="0.15">
      <c r="A43" s="144"/>
      <c r="B43" s="145"/>
      <c r="C43" s="145"/>
      <c r="D43" s="147"/>
      <c r="E43" s="149"/>
      <c r="F43" s="150"/>
      <c r="G43" s="133"/>
    </row>
    <row r="44" spans="1:7" x14ac:dyDescent="0.15">
      <c r="A44" s="873" t="s">
        <v>200</v>
      </c>
      <c r="B44" s="874"/>
      <c r="C44" s="874"/>
      <c r="D44" s="874"/>
      <c r="E44" s="874"/>
      <c r="F44" s="875"/>
      <c r="G44" s="128"/>
    </row>
    <row r="45" spans="1:7" x14ac:dyDescent="0.15">
      <c r="A45" s="873" t="s">
        <v>201</v>
      </c>
      <c r="B45" s="874"/>
      <c r="C45" s="874"/>
      <c r="D45" s="874"/>
      <c r="E45" s="874"/>
      <c r="F45" s="875"/>
      <c r="G45" s="128"/>
    </row>
    <row r="46" spans="1:7" ht="14" x14ac:dyDescent="0.15">
      <c r="A46" s="131" t="s">
        <v>59</v>
      </c>
      <c r="B46" s="7" t="s">
        <v>50</v>
      </c>
      <c r="C46" s="7" t="s">
        <v>306</v>
      </c>
      <c r="D46" s="8" t="s">
        <v>47</v>
      </c>
      <c r="E46" s="132">
        <v>1</v>
      </c>
      <c r="F46" s="133"/>
      <c r="G46" s="133"/>
    </row>
    <row r="47" spans="1:7" ht="14" x14ac:dyDescent="0.15">
      <c r="A47" s="131" t="s">
        <v>60</v>
      </c>
      <c r="B47" s="7" t="s">
        <v>50</v>
      </c>
      <c r="C47" s="7" t="s">
        <v>307</v>
      </c>
      <c r="D47" s="8" t="s">
        <v>47</v>
      </c>
      <c r="E47" s="132">
        <v>1</v>
      </c>
      <c r="F47" s="133"/>
      <c r="G47" s="133"/>
    </row>
    <row r="48" spans="1:7" ht="14" x14ac:dyDescent="0.15">
      <c r="A48" s="131" t="s">
        <v>61</v>
      </c>
      <c r="B48" s="7" t="s">
        <v>50</v>
      </c>
      <c r="C48" s="7" t="s">
        <v>308</v>
      </c>
      <c r="D48" s="8" t="s">
        <v>47</v>
      </c>
      <c r="E48" s="132">
        <v>1</v>
      </c>
      <c r="F48" s="133"/>
      <c r="G48" s="133"/>
    </row>
    <row r="49" spans="1:7" ht="14" x14ac:dyDescent="0.15">
      <c r="A49" s="131" t="s">
        <v>62</v>
      </c>
      <c r="B49" s="7" t="s">
        <v>50</v>
      </c>
      <c r="C49" s="7" t="s">
        <v>309</v>
      </c>
      <c r="D49" s="8" t="s">
        <v>47</v>
      </c>
      <c r="E49" s="132">
        <v>1</v>
      </c>
      <c r="F49" s="133"/>
      <c r="G49" s="133"/>
    </row>
    <row r="50" spans="1:7" ht="14" x14ac:dyDescent="0.15">
      <c r="A50" s="131" t="s">
        <v>63</v>
      </c>
      <c r="B50" s="7" t="s">
        <v>319</v>
      </c>
      <c r="C50" s="7" t="s">
        <v>320</v>
      </c>
      <c r="D50" s="8" t="s">
        <v>47</v>
      </c>
      <c r="E50" s="132">
        <v>1</v>
      </c>
      <c r="F50" s="133"/>
      <c r="G50" s="133"/>
    </row>
    <row r="51" spans="1:7" ht="14" x14ac:dyDescent="0.15">
      <c r="A51" s="131" t="s">
        <v>64</v>
      </c>
      <c r="B51" s="7" t="s">
        <v>17</v>
      </c>
      <c r="C51" s="7" t="s">
        <v>321</v>
      </c>
      <c r="D51" s="8" t="s">
        <v>47</v>
      </c>
      <c r="E51" s="132">
        <v>1</v>
      </c>
      <c r="F51" s="133"/>
      <c r="G51" s="133"/>
    </row>
    <row r="52" spans="1:7" ht="14" x14ac:dyDescent="0.15">
      <c r="A52" s="131" t="s">
        <v>345</v>
      </c>
      <c r="B52" s="7" t="s">
        <v>322</v>
      </c>
      <c r="C52" s="7" t="s">
        <v>323</v>
      </c>
      <c r="D52" s="8" t="s">
        <v>47</v>
      </c>
      <c r="E52" s="132">
        <v>1</v>
      </c>
      <c r="F52" s="133"/>
      <c r="G52" s="133"/>
    </row>
    <row r="53" spans="1:7" ht="14" x14ac:dyDescent="0.15">
      <c r="A53" s="131" t="s">
        <v>346</v>
      </c>
      <c r="B53" s="7" t="s">
        <v>322</v>
      </c>
      <c r="C53" s="7" t="s">
        <v>53</v>
      </c>
      <c r="D53" s="8" t="s">
        <v>49</v>
      </c>
      <c r="E53" s="132">
        <v>15</v>
      </c>
      <c r="F53" s="133"/>
      <c r="G53" s="133"/>
    </row>
    <row r="54" spans="1:7" ht="14" x14ac:dyDescent="0.15">
      <c r="A54" s="131" t="s">
        <v>52</v>
      </c>
      <c r="B54" s="7" t="s">
        <v>296</v>
      </c>
      <c r="C54" s="7" t="s">
        <v>54</v>
      </c>
      <c r="D54" s="8" t="s">
        <v>1</v>
      </c>
      <c r="E54" s="132">
        <v>1</v>
      </c>
      <c r="F54" s="133"/>
      <c r="G54" s="133"/>
    </row>
    <row r="55" spans="1:7" ht="14" x14ac:dyDescent="0.15">
      <c r="A55" s="131"/>
      <c r="B55" s="7" t="s">
        <v>324</v>
      </c>
      <c r="C55" s="141"/>
      <c r="D55" s="8"/>
      <c r="E55" s="132"/>
      <c r="F55" s="133"/>
      <c r="G55" s="133"/>
    </row>
    <row r="56" spans="1:7" ht="28" x14ac:dyDescent="0.15">
      <c r="A56" s="131" t="s">
        <v>347</v>
      </c>
      <c r="B56" s="7"/>
      <c r="C56" s="7" t="s">
        <v>65</v>
      </c>
      <c r="D56" s="8" t="s">
        <v>325</v>
      </c>
      <c r="E56" s="132">
        <v>1</v>
      </c>
      <c r="F56" s="133">
        <v>20000</v>
      </c>
      <c r="G56" s="133">
        <v>20000</v>
      </c>
    </row>
    <row r="57" spans="1:7" ht="14" x14ac:dyDescent="0.15">
      <c r="A57" s="131" t="s">
        <v>348</v>
      </c>
      <c r="B57" s="7" t="s">
        <v>50</v>
      </c>
      <c r="C57" s="7" t="s">
        <v>1394</v>
      </c>
      <c r="D57" s="8" t="s">
        <v>18</v>
      </c>
      <c r="E57" s="133">
        <v>20000</v>
      </c>
      <c r="F57" s="135"/>
      <c r="G57" s="133"/>
    </row>
    <row r="58" spans="1:7" ht="14" x14ac:dyDescent="0.15">
      <c r="A58" s="131" t="s">
        <v>349</v>
      </c>
      <c r="B58" s="7"/>
      <c r="C58" s="7" t="s">
        <v>326</v>
      </c>
      <c r="D58" s="8" t="s">
        <v>1</v>
      </c>
      <c r="E58" s="133">
        <v>1</v>
      </c>
      <c r="F58" s="133"/>
      <c r="G58" s="133"/>
    </row>
    <row r="59" spans="1:7" ht="14" x14ac:dyDescent="0.15">
      <c r="A59" s="131" t="s">
        <v>350</v>
      </c>
      <c r="B59" s="7"/>
      <c r="C59" s="7" t="s">
        <v>1395</v>
      </c>
      <c r="D59" s="8" t="s">
        <v>18</v>
      </c>
      <c r="E59" s="133"/>
      <c r="F59" s="135"/>
      <c r="G59" s="133"/>
    </row>
    <row r="60" spans="1:7" ht="28" x14ac:dyDescent="0.15">
      <c r="A60" s="131" t="s">
        <v>1403</v>
      </c>
      <c r="B60" s="7"/>
      <c r="C60" s="7" t="s">
        <v>1409</v>
      </c>
      <c r="D60" s="8" t="s">
        <v>325</v>
      </c>
      <c r="E60" s="132">
        <v>1</v>
      </c>
      <c r="F60" s="133">
        <v>50000</v>
      </c>
      <c r="G60" s="133">
        <v>50000</v>
      </c>
    </row>
    <row r="61" spans="1:7" ht="14" x14ac:dyDescent="0.15">
      <c r="A61" s="131" t="s">
        <v>1404</v>
      </c>
      <c r="B61" s="7"/>
      <c r="C61" s="7" t="s">
        <v>1414</v>
      </c>
      <c r="D61" s="8" t="s">
        <v>18</v>
      </c>
      <c r="E61" s="133">
        <v>50000</v>
      </c>
      <c r="F61" s="133"/>
      <c r="G61" s="133"/>
    </row>
    <row r="62" spans="1:7" ht="14" x14ac:dyDescent="0.15">
      <c r="A62" s="131"/>
      <c r="B62" s="7"/>
      <c r="C62" s="7" t="s">
        <v>332</v>
      </c>
      <c r="D62" s="8"/>
      <c r="E62" s="132"/>
      <c r="F62" s="133"/>
      <c r="G62" s="133"/>
    </row>
    <row r="63" spans="1:7" ht="28" x14ac:dyDescent="0.15">
      <c r="A63" s="131" t="s">
        <v>1405</v>
      </c>
      <c r="B63" s="7"/>
      <c r="C63" s="7" t="s">
        <v>329</v>
      </c>
      <c r="D63" s="8" t="s">
        <v>330</v>
      </c>
      <c r="E63" s="132">
        <v>1</v>
      </c>
      <c r="F63" s="133">
        <v>30000</v>
      </c>
      <c r="G63" s="133">
        <v>30000</v>
      </c>
    </row>
    <row r="64" spans="1:7" ht="28" x14ac:dyDescent="0.15">
      <c r="A64" s="131" t="s">
        <v>1410</v>
      </c>
      <c r="B64" s="7"/>
      <c r="C64" s="7" t="s">
        <v>1397</v>
      </c>
      <c r="D64" s="8" t="s">
        <v>18</v>
      </c>
      <c r="E64" s="606">
        <v>30000</v>
      </c>
      <c r="F64" s="135"/>
      <c r="G64" s="133"/>
    </row>
    <row r="65" spans="1:7" ht="14" x14ac:dyDescent="0.15">
      <c r="A65" s="131" t="s">
        <v>1411</v>
      </c>
      <c r="B65" s="7" t="s">
        <v>66</v>
      </c>
      <c r="C65" s="7" t="s">
        <v>327</v>
      </c>
      <c r="D65" s="103" t="s">
        <v>1</v>
      </c>
      <c r="E65" s="136">
        <v>1</v>
      </c>
      <c r="F65" s="136"/>
      <c r="G65" s="136"/>
    </row>
    <row r="66" spans="1:7" ht="14" x14ac:dyDescent="0.15">
      <c r="A66" s="131"/>
      <c r="B66" s="7" t="s">
        <v>50</v>
      </c>
      <c r="C66" s="7" t="s">
        <v>328</v>
      </c>
      <c r="D66" s="8"/>
      <c r="E66" s="132"/>
      <c r="F66" s="133"/>
      <c r="G66" s="133"/>
    </row>
    <row r="67" spans="1:7" ht="28" x14ac:dyDescent="0.15">
      <c r="A67" s="131" t="s">
        <v>1412</v>
      </c>
      <c r="B67" s="7" t="s">
        <v>1401</v>
      </c>
      <c r="C67" s="7" t="s">
        <v>1402</v>
      </c>
      <c r="D67" s="8" t="s">
        <v>325</v>
      </c>
      <c r="E67" s="132">
        <v>1</v>
      </c>
      <c r="F67" s="133">
        <v>150000</v>
      </c>
      <c r="G67" s="133">
        <v>150000</v>
      </c>
    </row>
    <row r="68" spans="1:7" ht="14" x14ac:dyDescent="0.15">
      <c r="A68" s="131" t="s">
        <v>1413</v>
      </c>
      <c r="B68" s="7" t="s">
        <v>50</v>
      </c>
      <c r="C68" s="7" t="s">
        <v>1396</v>
      </c>
      <c r="D68" s="8" t="s">
        <v>18</v>
      </c>
      <c r="E68" s="133">
        <v>150000</v>
      </c>
      <c r="F68" s="135"/>
      <c r="G68" s="133"/>
    </row>
    <row r="69" spans="1:7" x14ac:dyDescent="0.15">
      <c r="A69" s="131"/>
      <c r="B69" s="7"/>
      <c r="C69" s="7"/>
      <c r="D69" s="8"/>
      <c r="E69" s="132"/>
      <c r="F69" s="135"/>
      <c r="G69" s="133"/>
    </row>
    <row r="70" spans="1:7" x14ac:dyDescent="0.15">
      <c r="A70" s="131"/>
      <c r="B70" s="7"/>
      <c r="C70" s="610"/>
      <c r="D70" s="8"/>
      <c r="E70" s="132"/>
      <c r="F70" s="135"/>
      <c r="G70" s="133"/>
    </row>
    <row r="71" spans="1:7" x14ac:dyDescent="0.15">
      <c r="A71" s="131"/>
      <c r="B71" s="7"/>
      <c r="C71" s="7"/>
      <c r="D71" s="8"/>
      <c r="E71" s="132"/>
      <c r="F71" s="135"/>
      <c r="G71" s="133"/>
    </row>
    <row r="72" spans="1:7" x14ac:dyDescent="0.15">
      <c r="A72" s="131"/>
      <c r="B72" s="7"/>
      <c r="C72" s="483"/>
      <c r="D72" s="418"/>
      <c r="E72" s="418"/>
      <c r="F72" s="135"/>
      <c r="G72" s="133"/>
    </row>
    <row r="73" spans="1:7" x14ac:dyDescent="0.15">
      <c r="A73" s="131"/>
      <c r="B73" s="7"/>
      <c r="C73" s="489"/>
      <c r="D73" s="418"/>
      <c r="E73" s="418"/>
      <c r="F73" s="135"/>
      <c r="G73" s="133"/>
    </row>
    <row r="74" spans="1:7" x14ac:dyDescent="0.15">
      <c r="A74" s="131"/>
      <c r="B74" s="7"/>
      <c r="C74" s="582"/>
      <c r="D74" s="418"/>
      <c r="E74" s="418"/>
      <c r="F74" s="135"/>
      <c r="G74" s="133"/>
    </row>
    <row r="75" spans="1:7" x14ac:dyDescent="0.15">
      <c r="A75" s="131"/>
      <c r="B75" s="7"/>
      <c r="C75" s="583"/>
      <c r="D75" s="418"/>
      <c r="E75" s="418"/>
      <c r="F75" s="135"/>
      <c r="G75" s="133"/>
    </row>
    <row r="76" spans="1:7" x14ac:dyDescent="0.15">
      <c r="A76" s="131"/>
      <c r="B76" s="7"/>
      <c r="C76" s="584"/>
      <c r="D76" s="418"/>
      <c r="E76" s="418"/>
      <c r="F76" s="135"/>
      <c r="G76" s="133"/>
    </row>
    <row r="77" spans="1:7" x14ac:dyDescent="0.15">
      <c r="A77" s="131"/>
      <c r="B77" s="7"/>
      <c r="C77" s="585"/>
      <c r="D77" s="418"/>
      <c r="E77" s="418"/>
      <c r="F77" s="135"/>
      <c r="G77" s="133"/>
    </row>
    <row r="78" spans="1:7" x14ac:dyDescent="0.15">
      <c r="A78" s="131"/>
      <c r="B78" s="7"/>
      <c r="C78" s="489"/>
      <c r="D78" s="418"/>
      <c r="E78" s="418"/>
      <c r="F78" s="135"/>
      <c r="G78" s="133"/>
    </row>
    <row r="79" spans="1:7" x14ac:dyDescent="0.15">
      <c r="A79" s="131"/>
      <c r="B79" s="7"/>
      <c r="C79" s="489"/>
      <c r="D79" s="418"/>
      <c r="E79" s="418"/>
      <c r="F79" s="135"/>
      <c r="G79" s="133"/>
    </row>
    <row r="80" spans="1:7" x14ac:dyDescent="0.15">
      <c r="A80" s="131"/>
      <c r="B80" s="7"/>
      <c r="C80" s="481"/>
      <c r="D80" s="459"/>
      <c r="E80" s="459"/>
      <c r="F80" s="135"/>
      <c r="G80" s="133"/>
    </row>
    <row r="81" spans="1:7" x14ac:dyDescent="0.15">
      <c r="A81" s="131"/>
      <c r="B81" s="7"/>
      <c r="C81" s="7"/>
      <c r="D81" s="8"/>
      <c r="E81" s="132"/>
      <c r="F81" s="135"/>
      <c r="G81" s="133"/>
    </row>
    <row r="82" spans="1:7" ht="14" thickBot="1" x14ac:dyDescent="0.2">
      <c r="A82" s="131"/>
      <c r="B82" s="7"/>
      <c r="C82" s="7"/>
      <c r="D82" s="8"/>
      <c r="E82" s="132"/>
      <c r="F82" s="135"/>
      <c r="G82" s="133"/>
    </row>
    <row r="83" spans="1:7" ht="14" thickTop="1" x14ac:dyDescent="0.15">
      <c r="A83" s="876" t="s">
        <v>119</v>
      </c>
      <c r="B83" s="876"/>
      <c r="C83" s="876"/>
      <c r="D83" s="876"/>
      <c r="E83" s="876"/>
      <c r="F83" s="876"/>
      <c r="G83" s="142"/>
    </row>
    <row r="84" spans="1:7" x14ac:dyDescent="0.15">
      <c r="A84" s="137"/>
      <c r="B84" s="137"/>
      <c r="C84" s="137"/>
      <c r="D84" s="137"/>
      <c r="E84" s="137"/>
      <c r="F84" s="137"/>
      <c r="G84" s="137"/>
    </row>
    <row r="85" spans="1:7" x14ac:dyDescent="0.15">
      <c r="A85" s="137"/>
      <c r="B85" s="137"/>
      <c r="C85" s="137"/>
      <c r="D85" s="137"/>
      <c r="E85" s="137"/>
      <c r="F85" s="137"/>
      <c r="G85" s="137"/>
    </row>
    <row r="86" spans="1:7" x14ac:dyDescent="0.15">
      <c r="A86" s="137"/>
      <c r="B86" s="137"/>
      <c r="C86" s="137"/>
      <c r="D86" s="137"/>
      <c r="E86" s="137"/>
      <c r="F86" s="137"/>
      <c r="G86" s="137"/>
    </row>
  </sheetData>
  <mergeCells count="5">
    <mergeCell ref="A45:F45"/>
    <mergeCell ref="A83:F83"/>
    <mergeCell ref="A4:A5"/>
    <mergeCell ref="B4:B5"/>
    <mergeCell ref="A44:F44"/>
  </mergeCells>
  <phoneticPr fontId="3" type="noConversion"/>
  <pageMargins left="0.74803149606299213" right="0.35433070866141736" top="0.98425196850393704" bottom="0.98425196850393704" header="0.39370078740157483" footer="0.39370078740157483"/>
  <pageSetup paperSize="9" scale="80" firstPageNumber="24" orientation="portrait" useFirstPageNumber="1" r:id="rId1"/>
  <headerFooter alignWithMargins="0">
    <oddFooter>&amp;C&amp;"Arial,Regular"&amp;10 &amp;K000000143.&amp;P</oddFooter>
  </headerFooter>
  <rowBreaks count="2" manualBreakCount="2">
    <brk id="44" max="6" man="1"/>
    <brk id="83"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5859A-C45A-3041-88D3-DDA73D047410}">
  <dimension ref="A1:M164"/>
  <sheetViews>
    <sheetView view="pageBreakPreview" zoomScaleNormal="100" zoomScaleSheetLayoutView="100" workbookViewId="0">
      <selection activeCell="A2" sqref="A2"/>
    </sheetView>
  </sheetViews>
  <sheetFormatPr baseColWidth="10" defaultColWidth="8.83203125" defaultRowHeight="13" x14ac:dyDescent="0.15"/>
  <cols>
    <col min="1" max="1" width="7.83203125" style="27" customWidth="1"/>
    <col min="2" max="2" width="9.33203125" style="27" customWidth="1"/>
    <col min="3" max="3" width="45.1640625" style="27" customWidth="1"/>
    <col min="4" max="4" width="6.33203125" style="105" customWidth="1"/>
    <col min="5" max="5" width="8.6640625" style="105" customWidth="1"/>
    <col min="6" max="6" width="10.83203125" style="182" customWidth="1"/>
    <col min="7" max="7" width="14.5" style="182" customWidth="1"/>
    <col min="8" max="9" width="12.5" style="27" bestFit="1" customWidth="1"/>
    <col min="10" max="241" width="8.83203125" style="27"/>
    <col min="242" max="242" width="8.6640625" style="27" customWidth="1"/>
    <col min="243" max="244" width="10.33203125" style="27" customWidth="1"/>
    <col min="245" max="245" width="35.6640625" style="27" customWidth="1"/>
    <col min="246" max="247" width="8.6640625" style="27" customWidth="1"/>
    <col min="248" max="248" width="10.6640625" style="27" customWidth="1"/>
    <col min="249" max="249" width="12.6640625" style="27" customWidth="1"/>
    <col min="250" max="250" width="9.5" style="27" customWidth="1"/>
    <col min="251" max="251" width="12.6640625" style="27" customWidth="1"/>
    <col min="252" max="252" width="6.6640625" style="27" customWidth="1"/>
    <col min="253" max="253" width="4.33203125" style="27" customWidth="1"/>
    <col min="254" max="254" width="5.6640625" style="27" customWidth="1"/>
    <col min="255" max="255" width="6.5" style="27" customWidth="1"/>
    <col min="256" max="256" width="35.6640625" style="27" customWidth="1"/>
    <col min="257" max="497" width="8.83203125" style="27"/>
    <col min="498" max="498" width="8.6640625" style="27" customWidth="1"/>
    <col min="499" max="500" width="10.33203125" style="27" customWidth="1"/>
    <col min="501" max="501" width="35.6640625" style="27" customWidth="1"/>
    <col min="502" max="503" width="8.6640625" style="27" customWidth="1"/>
    <col min="504" max="504" width="10.6640625" style="27" customWidth="1"/>
    <col min="505" max="505" width="12.6640625" style="27" customWidth="1"/>
    <col min="506" max="506" width="9.5" style="27" customWidth="1"/>
    <col min="507" max="507" width="12.6640625" style="27" customWidth="1"/>
    <col min="508" max="508" width="6.6640625" style="27" customWidth="1"/>
    <col min="509" max="509" width="4.33203125" style="27" customWidth="1"/>
    <col min="510" max="510" width="5.6640625" style="27" customWidth="1"/>
    <col min="511" max="511" width="6.5" style="27" customWidth="1"/>
    <col min="512" max="512" width="35.6640625" style="27" customWidth="1"/>
    <col min="513" max="753" width="8.83203125" style="27"/>
    <col min="754" max="754" width="8.6640625" style="27" customWidth="1"/>
    <col min="755" max="756" width="10.33203125" style="27" customWidth="1"/>
    <col min="757" max="757" width="35.6640625" style="27" customWidth="1"/>
    <col min="758" max="759" width="8.6640625" style="27" customWidth="1"/>
    <col min="760" max="760" width="10.6640625" style="27" customWidth="1"/>
    <col min="761" max="761" width="12.6640625" style="27" customWidth="1"/>
    <col min="762" max="762" width="9.5" style="27" customWidth="1"/>
    <col min="763" max="763" width="12.6640625" style="27" customWidth="1"/>
    <col min="764" max="764" width="6.6640625" style="27" customWidth="1"/>
    <col min="765" max="765" width="4.33203125" style="27" customWidth="1"/>
    <col min="766" max="766" width="5.6640625" style="27" customWidth="1"/>
    <col min="767" max="767" width="6.5" style="27" customWidth="1"/>
    <col min="768" max="768" width="35.6640625" style="27" customWidth="1"/>
    <col min="769" max="1009" width="8.83203125" style="27"/>
    <col min="1010" max="1010" width="8.6640625" style="27" customWidth="1"/>
    <col min="1011" max="1012" width="10.33203125" style="27" customWidth="1"/>
    <col min="1013" max="1013" width="35.6640625" style="27" customWidth="1"/>
    <col min="1014" max="1015" width="8.6640625" style="27" customWidth="1"/>
    <col min="1016" max="1016" width="10.6640625" style="27" customWidth="1"/>
    <col min="1017" max="1017" width="12.6640625" style="27" customWidth="1"/>
    <col min="1018" max="1018" width="9.5" style="27" customWidth="1"/>
    <col min="1019" max="1019" width="12.6640625" style="27" customWidth="1"/>
    <col min="1020" max="1020" width="6.6640625" style="27" customWidth="1"/>
    <col min="1021" max="1021" width="4.33203125" style="27" customWidth="1"/>
    <col min="1022" max="1022" width="5.6640625" style="27" customWidth="1"/>
    <col min="1023" max="1023" width="6.5" style="27" customWidth="1"/>
    <col min="1024" max="1024" width="35.6640625" style="27" customWidth="1"/>
    <col min="1025" max="1265" width="8.83203125" style="27"/>
    <col min="1266" max="1266" width="8.6640625" style="27" customWidth="1"/>
    <col min="1267" max="1268" width="10.33203125" style="27" customWidth="1"/>
    <col min="1269" max="1269" width="35.6640625" style="27" customWidth="1"/>
    <col min="1270" max="1271" width="8.6640625" style="27" customWidth="1"/>
    <col min="1272" max="1272" width="10.6640625" style="27" customWidth="1"/>
    <col min="1273" max="1273" width="12.6640625" style="27" customWidth="1"/>
    <col min="1274" max="1274" width="9.5" style="27" customWidth="1"/>
    <col min="1275" max="1275" width="12.6640625" style="27" customWidth="1"/>
    <col min="1276" max="1276" width="6.6640625" style="27" customWidth="1"/>
    <col min="1277" max="1277" width="4.33203125" style="27" customWidth="1"/>
    <col min="1278" max="1278" width="5.6640625" style="27" customWidth="1"/>
    <col min="1279" max="1279" width="6.5" style="27" customWidth="1"/>
    <col min="1280" max="1280" width="35.6640625" style="27" customWidth="1"/>
    <col min="1281" max="1521" width="8.83203125" style="27"/>
    <col min="1522" max="1522" width="8.6640625" style="27" customWidth="1"/>
    <col min="1523" max="1524" width="10.33203125" style="27" customWidth="1"/>
    <col min="1525" max="1525" width="35.6640625" style="27" customWidth="1"/>
    <col min="1526" max="1527" width="8.6640625" style="27" customWidth="1"/>
    <col min="1528" max="1528" width="10.6640625" style="27" customWidth="1"/>
    <col min="1529" max="1529" width="12.6640625" style="27" customWidth="1"/>
    <col min="1530" max="1530" width="9.5" style="27" customWidth="1"/>
    <col min="1531" max="1531" width="12.6640625" style="27" customWidth="1"/>
    <col min="1532" max="1532" width="6.6640625" style="27" customWidth="1"/>
    <col min="1533" max="1533" width="4.33203125" style="27" customWidth="1"/>
    <col min="1534" max="1534" width="5.6640625" style="27" customWidth="1"/>
    <col min="1535" max="1535" width="6.5" style="27" customWidth="1"/>
    <col min="1536" max="1536" width="35.6640625" style="27" customWidth="1"/>
    <col min="1537" max="1777" width="8.83203125" style="27"/>
    <col min="1778" max="1778" width="8.6640625" style="27" customWidth="1"/>
    <col min="1779" max="1780" width="10.33203125" style="27" customWidth="1"/>
    <col min="1781" max="1781" width="35.6640625" style="27" customWidth="1"/>
    <col min="1782" max="1783" width="8.6640625" style="27" customWidth="1"/>
    <col min="1784" max="1784" width="10.6640625" style="27" customWidth="1"/>
    <col min="1785" max="1785" width="12.6640625" style="27" customWidth="1"/>
    <col min="1786" max="1786" width="9.5" style="27" customWidth="1"/>
    <col min="1787" max="1787" width="12.6640625" style="27" customWidth="1"/>
    <col min="1788" max="1788" width="6.6640625" style="27" customWidth="1"/>
    <col min="1789" max="1789" width="4.33203125" style="27" customWidth="1"/>
    <col min="1790" max="1790" width="5.6640625" style="27" customWidth="1"/>
    <col min="1791" max="1791" width="6.5" style="27" customWidth="1"/>
    <col min="1792" max="1792" width="35.6640625" style="27" customWidth="1"/>
    <col min="1793" max="2033" width="8.83203125" style="27"/>
    <col min="2034" max="2034" width="8.6640625" style="27" customWidth="1"/>
    <col min="2035" max="2036" width="10.33203125" style="27" customWidth="1"/>
    <col min="2037" max="2037" width="35.6640625" style="27" customWidth="1"/>
    <col min="2038" max="2039" width="8.6640625" style="27" customWidth="1"/>
    <col min="2040" max="2040" width="10.6640625" style="27" customWidth="1"/>
    <col min="2041" max="2041" width="12.6640625" style="27" customWidth="1"/>
    <col min="2042" max="2042" width="9.5" style="27" customWidth="1"/>
    <col min="2043" max="2043" width="12.6640625" style="27" customWidth="1"/>
    <col min="2044" max="2044" width="6.6640625" style="27" customWidth="1"/>
    <col min="2045" max="2045" width="4.33203125" style="27" customWidth="1"/>
    <col min="2046" max="2046" width="5.6640625" style="27" customWidth="1"/>
    <col min="2047" max="2047" width="6.5" style="27" customWidth="1"/>
    <col min="2048" max="2048" width="35.6640625" style="27" customWidth="1"/>
    <col min="2049" max="2289" width="8.83203125" style="27"/>
    <col min="2290" max="2290" width="8.6640625" style="27" customWidth="1"/>
    <col min="2291" max="2292" width="10.33203125" style="27" customWidth="1"/>
    <col min="2293" max="2293" width="35.6640625" style="27" customWidth="1"/>
    <col min="2294" max="2295" width="8.6640625" style="27" customWidth="1"/>
    <col min="2296" max="2296" width="10.6640625" style="27" customWidth="1"/>
    <col min="2297" max="2297" width="12.6640625" style="27" customWidth="1"/>
    <col min="2298" max="2298" width="9.5" style="27" customWidth="1"/>
    <col min="2299" max="2299" width="12.6640625" style="27" customWidth="1"/>
    <col min="2300" max="2300" width="6.6640625" style="27" customWidth="1"/>
    <col min="2301" max="2301" width="4.33203125" style="27" customWidth="1"/>
    <col min="2302" max="2302" width="5.6640625" style="27" customWidth="1"/>
    <col min="2303" max="2303" width="6.5" style="27" customWidth="1"/>
    <col min="2304" max="2304" width="35.6640625" style="27" customWidth="1"/>
    <col min="2305" max="2545" width="8.83203125" style="27"/>
    <col min="2546" max="2546" width="8.6640625" style="27" customWidth="1"/>
    <col min="2547" max="2548" width="10.33203125" style="27" customWidth="1"/>
    <col min="2549" max="2549" width="35.6640625" style="27" customWidth="1"/>
    <col min="2550" max="2551" width="8.6640625" style="27" customWidth="1"/>
    <col min="2552" max="2552" width="10.6640625" style="27" customWidth="1"/>
    <col min="2553" max="2553" width="12.6640625" style="27" customWidth="1"/>
    <col min="2554" max="2554" width="9.5" style="27" customWidth="1"/>
    <col min="2555" max="2555" width="12.6640625" style="27" customWidth="1"/>
    <col min="2556" max="2556" width="6.6640625" style="27" customWidth="1"/>
    <col min="2557" max="2557" width="4.33203125" style="27" customWidth="1"/>
    <col min="2558" max="2558" width="5.6640625" style="27" customWidth="1"/>
    <col min="2559" max="2559" width="6.5" style="27" customWidth="1"/>
    <col min="2560" max="2560" width="35.6640625" style="27" customWidth="1"/>
    <col min="2561" max="2801" width="8.83203125" style="27"/>
    <col min="2802" max="2802" width="8.6640625" style="27" customWidth="1"/>
    <col min="2803" max="2804" width="10.33203125" style="27" customWidth="1"/>
    <col min="2805" max="2805" width="35.6640625" style="27" customWidth="1"/>
    <col min="2806" max="2807" width="8.6640625" style="27" customWidth="1"/>
    <col min="2808" max="2808" width="10.6640625" style="27" customWidth="1"/>
    <col min="2809" max="2809" width="12.6640625" style="27" customWidth="1"/>
    <col min="2810" max="2810" width="9.5" style="27" customWidth="1"/>
    <col min="2811" max="2811" width="12.6640625" style="27" customWidth="1"/>
    <col min="2812" max="2812" width="6.6640625" style="27" customWidth="1"/>
    <col min="2813" max="2813" width="4.33203125" style="27" customWidth="1"/>
    <col min="2814" max="2814" width="5.6640625" style="27" customWidth="1"/>
    <col min="2815" max="2815" width="6.5" style="27" customWidth="1"/>
    <col min="2816" max="2816" width="35.6640625" style="27" customWidth="1"/>
    <col min="2817" max="3057" width="8.83203125" style="27"/>
    <col min="3058" max="3058" width="8.6640625" style="27" customWidth="1"/>
    <col min="3059" max="3060" width="10.33203125" style="27" customWidth="1"/>
    <col min="3061" max="3061" width="35.6640625" style="27" customWidth="1"/>
    <col min="3062" max="3063" width="8.6640625" style="27" customWidth="1"/>
    <col min="3064" max="3064" width="10.6640625" style="27" customWidth="1"/>
    <col min="3065" max="3065" width="12.6640625" style="27" customWidth="1"/>
    <col min="3066" max="3066" width="9.5" style="27" customWidth="1"/>
    <col min="3067" max="3067" width="12.6640625" style="27" customWidth="1"/>
    <col min="3068" max="3068" width="6.6640625" style="27" customWidth="1"/>
    <col min="3069" max="3069" width="4.33203125" style="27" customWidth="1"/>
    <col min="3070" max="3070" width="5.6640625" style="27" customWidth="1"/>
    <col min="3071" max="3071" width="6.5" style="27" customWidth="1"/>
    <col min="3072" max="3072" width="35.6640625" style="27" customWidth="1"/>
    <col min="3073" max="3313" width="8.83203125" style="27"/>
    <col min="3314" max="3314" width="8.6640625" style="27" customWidth="1"/>
    <col min="3315" max="3316" width="10.33203125" style="27" customWidth="1"/>
    <col min="3317" max="3317" width="35.6640625" style="27" customWidth="1"/>
    <col min="3318" max="3319" width="8.6640625" style="27" customWidth="1"/>
    <col min="3320" max="3320" width="10.6640625" style="27" customWidth="1"/>
    <col min="3321" max="3321" width="12.6640625" style="27" customWidth="1"/>
    <col min="3322" max="3322" width="9.5" style="27" customWidth="1"/>
    <col min="3323" max="3323" width="12.6640625" style="27" customWidth="1"/>
    <col min="3324" max="3324" width="6.6640625" style="27" customWidth="1"/>
    <col min="3325" max="3325" width="4.33203125" style="27" customWidth="1"/>
    <col min="3326" max="3326" width="5.6640625" style="27" customWidth="1"/>
    <col min="3327" max="3327" width="6.5" style="27" customWidth="1"/>
    <col min="3328" max="3328" width="35.6640625" style="27" customWidth="1"/>
    <col min="3329" max="3569" width="8.83203125" style="27"/>
    <col min="3570" max="3570" width="8.6640625" style="27" customWidth="1"/>
    <col min="3571" max="3572" width="10.33203125" style="27" customWidth="1"/>
    <col min="3573" max="3573" width="35.6640625" style="27" customWidth="1"/>
    <col min="3574" max="3575" width="8.6640625" style="27" customWidth="1"/>
    <col min="3576" max="3576" width="10.6640625" style="27" customWidth="1"/>
    <col min="3577" max="3577" width="12.6640625" style="27" customWidth="1"/>
    <col min="3578" max="3578" width="9.5" style="27" customWidth="1"/>
    <col min="3579" max="3579" width="12.6640625" style="27" customWidth="1"/>
    <col min="3580" max="3580" width="6.6640625" style="27" customWidth="1"/>
    <col min="3581" max="3581" width="4.33203125" style="27" customWidth="1"/>
    <col min="3582" max="3582" width="5.6640625" style="27" customWidth="1"/>
    <col min="3583" max="3583" width="6.5" style="27" customWidth="1"/>
    <col min="3584" max="3584" width="35.6640625" style="27" customWidth="1"/>
    <col min="3585" max="3825" width="8.83203125" style="27"/>
    <col min="3826" max="3826" width="8.6640625" style="27" customWidth="1"/>
    <col min="3827" max="3828" width="10.33203125" style="27" customWidth="1"/>
    <col min="3829" max="3829" width="35.6640625" style="27" customWidth="1"/>
    <col min="3830" max="3831" width="8.6640625" style="27" customWidth="1"/>
    <col min="3832" max="3832" width="10.6640625" style="27" customWidth="1"/>
    <col min="3833" max="3833" width="12.6640625" style="27" customWidth="1"/>
    <col min="3834" max="3834" width="9.5" style="27" customWidth="1"/>
    <col min="3835" max="3835" width="12.6640625" style="27" customWidth="1"/>
    <col min="3836" max="3836" width="6.6640625" style="27" customWidth="1"/>
    <col min="3837" max="3837" width="4.33203125" style="27" customWidth="1"/>
    <col min="3838" max="3838" width="5.6640625" style="27" customWidth="1"/>
    <col min="3839" max="3839" width="6.5" style="27" customWidth="1"/>
    <col min="3840" max="3840" width="35.6640625" style="27" customWidth="1"/>
    <col min="3841" max="4081" width="8.83203125" style="27"/>
    <col min="4082" max="4082" width="8.6640625" style="27" customWidth="1"/>
    <col min="4083" max="4084" width="10.33203125" style="27" customWidth="1"/>
    <col min="4085" max="4085" width="35.6640625" style="27" customWidth="1"/>
    <col min="4086" max="4087" width="8.6640625" style="27" customWidth="1"/>
    <col min="4088" max="4088" width="10.6640625" style="27" customWidth="1"/>
    <col min="4089" max="4089" width="12.6640625" style="27" customWidth="1"/>
    <col min="4090" max="4090" width="9.5" style="27" customWidth="1"/>
    <col min="4091" max="4091" width="12.6640625" style="27" customWidth="1"/>
    <col min="4092" max="4092" width="6.6640625" style="27" customWidth="1"/>
    <col min="4093" max="4093" width="4.33203125" style="27" customWidth="1"/>
    <col min="4094" max="4094" width="5.6640625" style="27" customWidth="1"/>
    <col min="4095" max="4095" width="6.5" style="27" customWidth="1"/>
    <col min="4096" max="4096" width="35.6640625" style="27" customWidth="1"/>
    <col min="4097" max="4337" width="8.83203125" style="27"/>
    <col min="4338" max="4338" width="8.6640625" style="27" customWidth="1"/>
    <col min="4339" max="4340" width="10.33203125" style="27" customWidth="1"/>
    <col min="4341" max="4341" width="35.6640625" style="27" customWidth="1"/>
    <col min="4342" max="4343" width="8.6640625" style="27" customWidth="1"/>
    <col min="4344" max="4344" width="10.6640625" style="27" customWidth="1"/>
    <col min="4345" max="4345" width="12.6640625" style="27" customWidth="1"/>
    <col min="4346" max="4346" width="9.5" style="27" customWidth="1"/>
    <col min="4347" max="4347" width="12.6640625" style="27" customWidth="1"/>
    <col min="4348" max="4348" width="6.6640625" style="27" customWidth="1"/>
    <col min="4349" max="4349" width="4.33203125" style="27" customWidth="1"/>
    <col min="4350" max="4350" width="5.6640625" style="27" customWidth="1"/>
    <col min="4351" max="4351" width="6.5" style="27" customWidth="1"/>
    <col min="4352" max="4352" width="35.6640625" style="27" customWidth="1"/>
    <col min="4353" max="4593" width="8.83203125" style="27"/>
    <col min="4594" max="4594" width="8.6640625" style="27" customWidth="1"/>
    <col min="4595" max="4596" width="10.33203125" style="27" customWidth="1"/>
    <col min="4597" max="4597" width="35.6640625" style="27" customWidth="1"/>
    <col min="4598" max="4599" width="8.6640625" style="27" customWidth="1"/>
    <col min="4600" max="4600" width="10.6640625" style="27" customWidth="1"/>
    <col min="4601" max="4601" width="12.6640625" style="27" customWidth="1"/>
    <col min="4602" max="4602" width="9.5" style="27" customWidth="1"/>
    <col min="4603" max="4603" width="12.6640625" style="27" customWidth="1"/>
    <col min="4604" max="4604" width="6.6640625" style="27" customWidth="1"/>
    <col min="4605" max="4605" width="4.33203125" style="27" customWidth="1"/>
    <col min="4606" max="4606" width="5.6640625" style="27" customWidth="1"/>
    <col min="4607" max="4607" width="6.5" style="27" customWidth="1"/>
    <col min="4608" max="4608" width="35.6640625" style="27" customWidth="1"/>
    <col min="4609" max="4849" width="8.83203125" style="27"/>
    <col min="4850" max="4850" width="8.6640625" style="27" customWidth="1"/>
    <col min="4851" max="4852" width="10.33203125" style="27" customWidth="1"/>
    <col min="4853" max="4853" width="35.6640625" style="27" customWidth="1"/>
    <col min="4854" max="4855" width="8.6640625" style="27" customWidth="1"/>
    <col min="4856" max="4856" width="10.6640625" style="27" customWidth="1"/>
    <col min="4857" max="4857" width="12.6640625" style="27" customWidth="1"/>
    <col min="4858" max="4858" width="9.5" style="27" customWidth="1"/>
    <col min="4859" max="4859" width="12.6640625" style="27" customWidth="1"/>
    <col min="4860" max="4860" width="6.6640625" style="27" customWidth="1"/>
    <col min="4861" max="4861" width="4.33203125" style="27" customWidth="1"/>
    <col min="4862" max="4862" width="5.6640625" style="27" customWidth="1"/>
    <col min="4863" max="4863" width="6.5" style="27" customWidth="1"/>
    <col min="4864" max="4864" width="35.6640625" style="27" customWidth="1"/>
    <col min="4865" max="5105" width="8.83203125" style="27"/>
    <col min="5106" max="5106" width="8.6640625" style="27" customWidth="1"/>
    <col min="5107" max="5108" width="10.33203125" style="27" customWidth="1"/>
    <col min="5109" max="5109" width="35.6640625" style="27" customWidth="1"/>
    <col min="5110" max="5111" width="8.6640625" style="27" customWidth="1"/>
    <col min="5112" max="5112" width="10.6640625" style="27" customWidth="1"/>
    <col min="5113" max="5113" width="12.6640625" style="27" customWidth="1"/>
    <col min="5114" max="5114" width="9.5" style="27" customWidth="1"/>
    <col min="5115" max="5115" width="12.6640625" style="27" customWidth="1"/>
    <col min="5116" max="5116" width="6.6640625" style="27" customWidth="1"/>
    <col min="5117" max="5117" width="4.33203125" style="27" customWidth="1"/>
    <col min="5118" max="5118" width="5.6640625" style="27" customWidth="1"/>
    <col min="5119" max="5119" width="6.5" style="27" customWidth="1"/>
    <col min="5120" max="5120" width="35.6640625" style="27" customWidth="1"/>
    <col min="5121" max="5361" width="8.83203125" style="27"/>
    <col min="5362" max="5362" width="8.6640625" style="27" customWidth="1"/>
    <col min="5363" max="5364" width="10.33203125" style="27" customWidth="1"/>
    <col min="5365" max="5365" width="35.6640625" style="27" customWidth="1"/>
    <col min="5366" max="5367" width="8.6640625" style="27" customWidth="1"/>
    <col min="5368" max="5368" width="10.6640625" style="27" customWidth="1"/>
    <col min="5369" max="5369" width="12.6640625" style="27" customWidth="1"/>
    <col min="5370" max="5370" width="9.5" style="27" customWidth="1"/>
    <col min="5371" max="5371" width="12.6640625" style="27" customWidth="1"/>
    <col min="5372" max="5372" width="6.6640625" style="27" customWidth="1"/>
    <col min="5373" max="5373" width="4.33203125" style="27" customWidth="1"/>
    <col min="5374" max="5374" width="5.6640625" style="27" customWidth="1"/>
    <col min="5375" max="5375" width="6.5" style="27" customWidth="1"/>
    <col min="5376" max="5376" width="35.6640625" style="27" customWidth="1"/>
    <col min="5377" max="5617" width="8.83203125" style="27"/>
    <col min="5618" max="5618" width="8.6640625" style="27" customWidth="1"/>
    <col min="5619" max="5620" width="10.33203125" style="27" customWidth="1"/>
    <col min="5621" max="5621" width="35.6640625" style="27" customWidth="1"/>
    <col min="5622" max="5623" width="8.6640625" style="27" customWidth="1"/>
    <col min="5624" max="5624" width="10.6640625" style="27" customWidth="1"/>
    <col min="5625" max="5625" width="12.6640625" style="27" customWidth="1"/>
    <col min="5626" max="5626" width="9.5" style="27" customWidth="1"/>
    <col min="5627" max="5627" width="12.6640625" style="27" customWidth="1"/>
    <col min="5628" max="5628" width="6.6640625" style="27" customWidth="1"/>
    <col min="5629" max="5629" width="4.33203125" style="27" customWidth="1"/>
    <col min="5630" max="5630" width="5.6640625" style="27" customWidth="1"/>
    <col min="5631" max="5631" width="6.5" style="27" customWidth="1"/>
    <col min="5632" max="5632" width="35.6640625" style="27" customWidth="1"/>
    <col min="5633" max="5873" width="8.83203125" style="27"/>
    <col min="5874" max="5874" width="8.6640625" style="27" customWidth="1"/>
    <col min="5875" max="5876" width="10.33203125" style="27" customWidth="1"/>
    <col min="5877" max="5877" width="35.6640625" style="27" customWidth="1"/>
    <col min="5878" max="5879" width="8.6640625" style="27" customWidth="1"/>
    <col min="5880" max="5880" width="10.6640625" style="27" customWidth="1"/>
    <col min="5881" max="5881" width="12.6640625" style="27" customWidth="1"/>
    <col min="5882" max="5882" width="9.5" style="27" customWidth="1"/>
    <col min="5883" max="5883" width="12.6640625" style="27" customWidth="1"/>
    <col min="5884" max="5884" width="6.6640625" style="27" customWidth="1"/>
    <col min="5885" max="5885" width="4.33203125" style="27" customWidth="1"/>
    <col min="5886" max="5886" width="5.6640625" style="27" customWidth="1"/>
    <col min="5887" max="5887" width="6.5" style="27" customWidth="1"/>
    <col min="5888" max="5888" width="35.6640625" style="27" customWidth="1"/>
    <col min="5889" max="6129" width="8.83203125" style="27"/>
    <col min="6130" max="6130" width="8.6640625" style="27" customWidth="1"/>
    <col min="6131" max="6132" width="10.33203125" style="27" customWidth="1"/>
    <col min="6133" max="6133" width="35.6640625" style="27" customWidth="1"/>
    <col min="6134" max="6135" width="8.6640625" style="27" customWidth="1"/>
    <col min="6136" max="6136" width="10.6640625" style="27" customWidth="1"/>
    <col min="6137" max="6137" width="12.6640625" style="27" customWidth="1"/>
    <col min="6138" max="6138" width="9.5" style="27" customWidth="1"/>
    <col min="6139" max="6139" width="12.6640625" style="27" customWidth="1"/>
    <col min="6140" max="6140" width="6.6640625" style="27" customWidth="1"/>
    <col min="6141" max="6141" width="4.33203125" style="27" customWidth="1"/>
    <col min="6142" max="6142" width="5.6640625" style="27" customWidth="1"/>
    <col min="6143" max="6143" width="6.5" style="27" customWidth="1"/>
    <col min="6144" max="6144" width="35.6640625" style="27" customWidth="1"/>
    <col min="6145" max="6385" width="8.83203125" style="27"/>
    <col min="6386" max="6386" width="8.6640625" style="27" customWidth="1"/>
    <col min="6387" max="6388" width="10.33203125" style="27" customWidth="1"/>
    <col min="6389" max="6389" width="35.6640625" style="27" customWidth="1"/>
    <col min="6390" max="6391" width="8.6640625" style="27" customWidth="1"/>
    <col min="6392" max="6392" width="10.6640625" style="27" customWidth="1"/>
    <col min="6393" max="6393" width="12.6640625" style="27" customWidth="1"/>
    <col min="6394" max="6394" width="9.5" style="27" customWidth="1"/>
    <col min="6395" max="6395" width="12.6640625" style="27" customWidth="1"/>
    <col min="6396" max="6396" width="6.6640625" style="27" customWidth="1"/>
    <col min="6397" max="6397" width="4.33203125" style="27" customWidth="1"/>
    <col min="6398" max="6398" width="5.6640625" style="27" customWidth="1"/>
    <col min="6399" max="6399" width="6.5" style="27" customWidth="1"/>
    <col min="6400" max="6400" width="35.6640625" style="27" customWidth="1"/>
    <col min="6401" max="6641" width="8.83203125" style="27"/>
    <col min="6642" max="6642" width="8.6640625" style="27" customWidth="1"/>
    <col min="6643" max="6644" width="10.33203125" style="27" customWidth="1"/>
    <col min="6645" max="6645" width="35.6640625" style="27" customWidth="1"/>
    <col min="6646" max="6647" width="8.6640625" style="27" customWidth="1"/>
    <col min="6648" max="6648" width="10.6640625" style="27" customWidth="1"/>
    <col min="6649" max="6649" width="12.6640625" style="27" customWidth="1"/>
    <col min="6650" max="6650" width="9.5" style="27" customWidth="1"/>
    <col min="6651" max="6651" width="12.6640625" style="27" customWidth="1"/>
    <col min="6652" max="6652" width="6.6640625" style="27" customWidth="1"/>
    <col min="6653" max="6653" width="4.33203125" style="27" customWidth="1"/>
    <col min="6654" max="6654" width="5.6640625" style="27" customWidth="1"/>
    <col min="6655" max="6655" width="6.5" style="27" customWidth="1"/>
    <col min="6656" max="6656" width="35.6640625" style="27" customWidth="1"/>
    <col min="6657" max="6897" width="8.83203125" style="27"/>
    <col min="6898" max="6898" width="8.6640625" style="27" customWidth="1"/>
    <col min="6899" max="6900" width="10.33203125" style="27" customWidth="1"/>
    <col min="6901" max="6901" width="35.6640625" style="27" customWidth="1"/>
    <col min="6902" max="6903" width="8.6640625" style="27" customWidth="1"/>
    <col min="6904" max="6904" width="10.6640625" style="27" customWidth="1"/>
    <col min="6905" max="6905" width="12.6640625" style="27" customWidth="1"/>
    <col min="6906" max="6906" width="9.5" style="27" customWidth="1"/>
    <col min="6907" max="6907" width="12.6640625" style="27" customWidth="1"/>
    <col min="6908" max="6908" width="6.6640625" style="27" customWidth="1"/>
    <col min="6909" max="6909" width="4.33203125" style="27" customWidth="1"/>
    <col min="6910" max="6910" width="5.6640625" style="27" customWidth="1"/>
    <col min="6911" max="6911" width="6.5" style="27" customWidth="1"/>
    <col min="6912" max="6912" width="35.6640625" style="27" customWidth="1"/>
    <col min="6913" max="7153" width="8.83203125" style="27"/>
    <col min="7154" max="7154" width="8.6640625" style="27" customWidth="1"/>
    <col min="7155" max="7156" width="10.33203125" style="27" customWidth="1"/>
    <col min="7157" max="7157" width="35.6640625" style="27" customWidth="1"/>
    <col min="7158" max="7159" width="8.6640625" style="27" customWidth="1"/>
    <col min="7160" max="7160" width="10.6640625" style="27" customWidth="1"/>
    <col min="7161" max="7161" width="12.6640625" style="27" customWidth="1"/>
    <col min="7162" max="7162" width="9.5" style="27" customWidth="1"/>
    <col min="7163" max="7163" width="12.6640625" style="27" customWidth="1"/>
    <col min="7164" max="7164" width="6.6640625" style="27" customWidth="1"/>
    <col min="7165" max="7165" width="4.33203125" style="27" customWidth="1"/>
    <col min="7166" max="7166" width="5.6640625" style="27" customWidth="1"/>
    <col min="7167" max="7167" width="6.5" style="27" customWidth="1"/>
    <col min="7168" max="7168" width="35.6640625" style="27" customWidth="1"/>
    <col min="7169" max="7409" width="8.83203125" style="27"/>
    <col min="7410" max="7410" width="8.6640625" style="27" customWidth="1"/>
    <col min="7411" max="7412" width="10.33203125" style="27" customWidth="1"/>
    <col min="7413" max="7413" width="35.6640625" style="27" customWidth="1"/>
    <col min="7414" max="7415" width="8.6640625" style="27" customWidth="1"/>
    <col min="7416" max="7416" width="10.6640625" style="27" customWidth="1"/>
    <col min="7417" max="7417" width="12.6640625" style="27" customWidth="1"/>
    <col min="7418" max="7418" width="9.5" style="27" customWidth="1"/>
    <col min="7419" max="7419" width="12.6640625" style="27" customWidth="1"/>
    <col min="7420" max="7420" width="6.6640625" style="27" customWidth="1"/>
    <col min="7421" max="7421" width="4.33203125" style="27" customWidth="1"/>
    <col min="7422" max="7422" width="5.6640625" style="27" customWidth="1"/>
    <col min="7423" max="7423" width="6.5" style="27" customWidth="1"/>
    <col min="7424" max="7424" width="35.6640625" style="27" customWidth="1"/>
    <col min="7425" max="7665" width="8.83203125" style="27"/>
    <col min="7666" max="7666" width="8.6640625" style="27" customWidth="1"/>
    <col min="7667" max="7668" width="10.33203125" style="27" customWidth="1"/>
    <col min="7669" max="7669" width="35.6640625" style="27" customWidth="1"/>
    <col min="7670" max="7671" width="8.6640625" style="27" customWidth="1"/>
    <col min="7672" max="7672" width="10.6640625" style="27" customWidth="1"/>
    <col min="7673" max="7673" width="12.6640625" style="27" customWidth="1"/>
    <col min="7674" max="7674" width="9.5" style="27" customWidth="1"/>
    <col min="7675" max="7675" width="12.6640625" style="27" customWidth="1"/>
    <col min="7676" max="7676" width="6.6640625" style="27" customWidth="1"/>
    <col min="7677" max="7677" width="4.33203125" style="27" customWidth="1"/>
    <col min="7678" max="7678" width="5.6640625" style="27" customWidth="1"/>
    <col min="7679" max="7679" width="6.5" style="27" customWidth="1"/>
    <col min="7680" max="7680" width="35.6640625" style="27" customWidth="1"/>
    <col min="7681" max="7921" width="8.83203125" style="27"/>
    <col min="7922" max="7922" width="8.6640625" style="27" customWidth="1"/>
    <col min="7923" max="7924" width="10.33203125" style="27" customWidth="1"/>
    <col min="7925" max="7925" width="35.6640625" style="27" customWidth="1"/>
    <col min="7926" max="7927" width="8.6640625" style="27" customWidth="1"/>
    <col min="7928" max="7928" width="10.6640625" style="27" customWidth="1"/>
    <col min="7929" max="7929" width="12.6640625" style="27" customWidth="1"/>
    <col min="7930" max="7930" width="9.5" style="27" customWidth="1"/>
    <col min="7931" max="7931" width="12.6640625" style="27" customWidth="1"/>
    <col min="7932" max="7932" width="6.6640625" style="27" customWidth="1"/>
    <col min="7933" max="7933" width="4.33203125" style="27" customWidth="1"/>
    <col min="7934" max="7934" width="5.6640625" style="27" customWidth="1"/>
    <col min="7935" max="7935" width="6.5" style="27" customWidth="1"/>
    <col min="7936" max="7936" width="35.6640625" style="27" customWidth="1"/>
    <col min="7937" max="8177" width="8.83203125" style="27"/>
    <col min="8178" max="8178" width="8.6640625" style="27" customWidth="1"/>
    <col min="8179" max="8180" width="10.33203125" style="27" customWidth="1"/>
    <col min="8181" max="8181" width="35.6640625" style="27" customWidth="1"/>
    <col min="8182" max="8183" width="8.6640625" style="27" customWidth="1"/>
    <col min="8184" max="8184" width="10.6640625" style="27" customWidth="1"/>
    <col min="8185" max="8185" width="12.6640625" style="27" customWidth="1"/>
    <col min="8186" max="8186" width="9.5" style="27" customWidth="1"/>
    <col min="8187" max="8187" width="12.6640625" style="27" customWidth="1"/>
    <col min="8188" max="8188" width="6.6640625" style="27" customWidth="1"/>
    <col min="8189" max="8189" width="4.33203125" style="27" customWidth="1"/>
    <col min="8190" max="8190" width="5.6640625" style="27" customWidth="1"/>
    <col min="8191" max="8191" width="6.5" style="27" customWidth="1"/>
    <col min="8192" max="8192" width="35.6640625" style="27" customWidth="1"/>
    <col min="8193" max="8433" width="8.83203125" style="27"/>
    <col min="8434" max="8434" width="8.6640625" style="27" customWidth="1"/>
    <col min="8435" max="8436" width="10.33203125" style="27" customWidth="1"/>
    <col min="8437" max="8437" width="35.6640625" style="27" customWidth="1"/>
    <col min="8438" max="8439" width="8.6640625" style="27" customWidth="1"/>
    <col min="8440" max="8440" width="10.6640625" style="27" customWidth="1"/>
    <col min="8441" max="8441" width="12.6640625" style="27" customWidth="1"/>
    <col min="8442" max="8442" width="9.5" style="27" customWidth="1"/>
    <col min="8443" max="8443" width="12.6640625" style="27" customWidth="1"/>
    <col min="8444" max="8444" width="6.6640625" style="27" customWidth="1"/>
    <col min="8445" max="8445" width="4.33203125" style="27" customWidth="1"/>
    <col min="8446" max="8446" width="5.6640625" style="27" customWidth="1"/>
    <col min="8447" max="8447" width="6.5" style="27" customWidth="1"/>
    <col min="8448" max="8448" width="35.6640625" style="27" customWidth="1"/>
    <col min="8449" max="8689" width="8.83203125" style="27"/>
    <col min="8690" max="8690" width="8.6640625" style="27" customWidth="1"/>
    <col min="8691" max="8692" width="10.33203125" style="27" customWidth="1"/>
    <col min="8693" max="8693" width="35.6640625" style="27" customWidth="1"/>
    <col min="8694" max="8695" width="8.6640625" style="27" customWidth="1"/>
    <col min="8696" max="8696" width="10.6640625" style="27" customWidth="1"/>
    <col min="8697" max="8697" width="12.6640625" style="27" customWidth="1"/>
    <col min="8698" max="8698" width="9.5" style="27" customWidth="1"/>
    <col min="8699" max="8699" width="12.6640625" style="27" customWidth="1"/>
    <col min="8700" max="8700" width="6.6640625" style="27" customWidth="1"/>
    <col min="8701" max="8701" width="4.33203125" style="27" customWidth="1"/>
    <col min="8702" max="8702" width="5.6640625" style="27" customWidth="1"/>
    <col min="8703" max="8703" width="6.5" style="27" customWidth="1"/>
    <col min="8704" max="8704" width="35.6640625" style="27" customWidth="1"/>
    <col min="8705" max="8945" width="8.83203125" style="27"/>
    <col min="8946" max="8946" width="8.6640625" style="27" customWidth="1"/>
    <col min="8947" max="8948" width="10.33203125" style="27" customWidth="1"/>
    <col min="8949" max="8949" width="35.6640625" style="27" customWidth="1"/>
    <col min="8950" max="8951" width="8.6640625" style="27" customWidth="1"/>
    <col min="8952" max="8952" width="10.6640625" style="27" customWidth="1"/>
    <col min="8953" max="8953" width="12.6640625" style="27" customWidth="1"/>
    <col min="8954" max="8954" width="9.5" style="27" customWidth="1"/>
    <col min="8955" max="8955" width="12.6640625" style="27" customWidth="1"/>
    <col min="8956" max="8956" width="6.6640625" style="27" customWidth="1"/>
    <col min="8957" max="8957" width="4.33203125" style="27" customWidth="1"/>
    <col min="8958" max="8958" width="5.6640625" style="27" customWidth="1"/>
    <col min="8959" max="8959" width="6.5" style="27" customWidth="1"/>
    <col min="8960" max="8960" width="35.6640625" style="27" customWidth="1"/>
    <col min="8961" max="9201" width="8.83203125" style="27"/>
    <col min="9202" max="9202" width="8.6640625" style="27" customWidth="1"/>
    <col min="9203" max="9204" width="10.33203125" style="27" customWidth="1"/>
    <col min="9205" max="9205" width="35.6640625" style="27" customWidth="1"/>
    <col min="9206" max="9207" width="8.6640625" style="27" customWidth="1"/>
    <col min="9208" max="9208" width="10.6640625" style="27" customWidth="1"/>
    <col min="9209" max="9209" width="12.6640625" style="27" customWidth="1"/>
    <col min="9210" max="9210" width="9.5" style="27" customWidth="1"/>
    <col min="9211" max="9211" width="12.6640625" style="27" customWidth="1"/>
    <col min="9212" max="9212" width="6.6640625" style="27" customWidth="1"/>
    <col min="9213" max="9213" width="4.33203125" style="27" customWidth="1"/>
    <col min="9214" max="9214" width="5.6640625" style="27" customWidth="1"/>
    <col min="9215" max="9215" width="6.5" style="27" customWidth="1"/>
    <col min="9216" max="9216" width="35.6640625" style="27" customWidth="1"/>
    <col min="9217" max="9457" width="8.83203125" style="27"/>
    <col min="9458" max="9458" width="8.6640625" style="27" customWidth="1"/>
    <col min="9459" max="9460" width="10.33203125" style="27" customWidth="1"/>
    <col min="9461" max="9461" width="35.6640625" style="27" customWidth="1"/>
    <col min="9462" max="9463" width="8.6640625" style="27" customWidth="1"/>
    <col min="9464" max="9464" width="10.6640625" style="27" customWidth="1"/>
    <col min="9465" max="9465" width="12.6640625" style="27" customWidth="1"/>
    <col min="9466" max="9466" width="9.5" style="27" customWidth="1"/>
    <col min="9467" max="9467" width="12.6640625" style="27" customWidth="1"/>
    <col min="9468" max="9468" width="6.6640625" style="27" customWidth="1"/>
    <col min="9469" max="9469" width="4.33203125" style="27" customWidth="1"/>
    <col min="9470" max="9470" width="5.6640625" style="27" customWidth="1"/>
    <col min="9471" max="9471" width="6.5" style="27" customWidth="1"/>
    <col min="9472" max="9472" width="35.6640625" style="27" customWidth="1"/>
    <col min="9473" max="9713" width="8.83203125" style="27"/>
    <col min="9714" max="9714" width="8.6640625" style="27" customWidth="1"/>
    <col min="9715" max="9716" width="10.33203125" style="27" customWidth="1"/>
    <col min="9717" max="9717" width="35.6640625" style="27" customWidth="1"/>
    <col min="9718" max="9719" width="8.6640625" style="27" customWidth="1"/>
    <col min="9720" max="9720" width="10.6640625" style="27" customWidth="1"/>
    <col min="9721" max="9721" width="12.6640625" style="27" customWidth="1"/>
    <col min="9722" max="9722" width="9.5" style="27" customWidth="1"/>
    <col min="9723" max="9723" width="12.6640625" style="27" customWidth="1"/>
    <col min="9724" max="9724" width="6.6640625" style="27" customWidth="1"/>
    <col min="9725" max="9725" width="4.33203125" style="27" customWidth="1"/>
    <col min="9726" max="9726" width="5.6640625" style="27" customWidth="1"/>
    <col min="9727" max="9727" width="6.5" style="27" customWidth="1"/>
    <col min="9728" max="9728" width="35.6640625" style="27" customWidth="1"/>
    <col min="9729" max="9969" width="8.83203125" style="27"/>
    <col min="9970" max="9970" width="8.6640625" style="27" customWidth="1"/>
    <col min="9971" max="9972" width="10.33203125" style="27" customWidth="1"/>
    <col min="9973" max="9973" width="35.6640625" style="27" customWidth="1"/>
    <col min="9974" max="9975" width="8.6640625" style="27" customWidth="1"/>
    <col min="9976" max="9976" width="10.6640625" style="27" customWidth="1"/>
    <col min="9977" max="9977" width="12.6640625" style="27" customWidth="1"/>
    <col min="9978" max="9978" width="9.5" style="27" customWidth="1"/>
    <col min="9979" max="9979" width="12.6640625" style="27" customWidth="1"/>
    <col min="9980" max="9980" width="6.6640625" style="27" customWidth="1"/>
    <col min="9981" max="9981" width="4.33203125" style="27" customWidth="1"/>
    <col min="9982" max="9982" width="5.6640625" style="27" customWidth="1"/>
    <col min="9983" max="9983" width="6.5" style="27" customWidth="1"/>
    <col min="9984" max="9984" width="35.6640625" style="27" customWidth="1"/>
    <col min="9985" max="10225" width="8.83203125" style="27"/>
    <col min="10226" max="10226" width="8.6640625" style="27" customWidth="1"/>
    <col min="10227" max="10228" width="10.33203125" style="27" customWidth="1"/>
    <col min="10229" max="10229" width="35.6640625" style="27" customWidth="1"/>
    <col min="10230" max="10231" width="8.6640625" style="27" customWidth="1"/>
    <col min="10232" max="10232" width="10.6640625" style="27" customWidth="1"/>
    <col min="10233" max="10233" width="12.6640625" style="27" customWidth="1"/>
    <col min="10234" max="10234" width="9.5" style="27" customWidth="1"/>
    <col min="10235" max="10235" width="12.6640625" style="27" customWidth="1"/>
    <col min="10236" max="10236" width="6.6640625" style="27" customWidth="1"/>
    <col min="10237" max="10237" width="4.33203125" style="27" customWidth="1"/>
    <col min="10238" max="10238" width="5.6640625" style="27" customWidth="1"/>
    <col min="10239" max="10239" width="6.5" style="27" customWidth="1"/>
    <col min="10240" max="10240" width="35.6640625" style="27" customWidth="1"/>
    <col min="10241" max="10481" width="8.83203125" style="27"/>
    <col min="10482" max="10482" width="8.6640625" style="27" customWidth="1"/>
    <col min="10483" max="10484" width="10.33203125" style="27" customWidth="1"/>
    <col min="10485" max="10485" width="35.6640625" style="27" customWidth="1"/>
    <col min="10486" max="10487" width="8.6640625" style="27" customWidth="1"/>
    <col min="10488" max="10488" width="10.6640625" style="27" customWidth="1"/>
    <col min="10489" max="10489" width="12.6640625" style="27" customWidth="1"/>
    <col min="10490" max="10490" width="9.5" style="27" customWidth="1"/>
    <col min="10491" max="10491" width="12.6640625" style="27" customWidth="1"/>
    <col min="10492" max="10492" width="6.6640625" style="27" customWidth="1"/>
    <col min="10493" max="10493" width="4.33203125" style="27" customWidth="1"/>
    <col min="10494" max="10494" width="5.6640625" style="27" customWidth="1"/>
    <col min="10495" max="10495" width="6.5" style="27" customWidth="1"/>
    <col min="10496" max="10496" width="35.6640625" style="27" customWidth="1"/>
    <col min="10497" max="10737" width="8.83203125" style="27"/>
    <col min="10738" max="10738" width="8.6640625" style="27" customWidth="1"/>
    <col min="10739" max="10740" width="10.33203125" style="27" customWidth="1"/>
    <col min="10741" max="10741" width="35.6640625" style="27" customWidth="1"/>
    <col min="10742" max="10743" width="8.6640625" style="27" customWidth="1"/>
    <col min="10744" max="10744" width="10.6640625" style="27" customWidth="1"/>
    <col min="10745" max="10745" width="12.6640625" style="27" customWidth="1"/>
    <col min="10746" max="10746" width="9.5" style="27" customWidth="1"/>
    <col min="10747" max="10747" width="12.6640625" style="27" customWidth="1"/>
    <col min="10748" max="10748" width="6.6640625" style="27" customWidth="1"/>
    <col min="10749" max="10749" width="4.33203125" style="27" customWidth="1"/>
    <col min="10750" max="10750" width="5.6640625" style="27" customWidth="1"/>
    <col min="10751" max="10751" width="6.5" style="27" customWidth="1"/>
    <col min="10752" max="10752" width="35.6640625" style="27" customWidth="1"/>
    <col min="10753" max="10993" width="8.83203125" style="27"/>
    <col min="10994" max="10994" width="8.6640625" style="27" customWidth="1"/>
    <col min="10995" max="10996" width="10.33203125" style="27" customWidth="1"/>
    <col min="10997" max="10997" width="35.6640625" style="27" customWidth="1"/>
    <col min="10998" max="10999" width="8.6640625" style="27" customWidth="1"/>
    <col min="11000" max="11000" width="10.6640625" style="27" customWidth="1"/>
    <col min="11001" max="11001" width="12.6640625" style="27" customWidth="1"/>
    <col min="11002" max="11002" width="9.5" style="27" customWidth="1"/>
    <col min="11003" max="11003" width="12.6640625" style="27" customWidth="1"/>
    <col min="11004" max="11004" width="6.6640625" style="27" customWidth="1"/>
    <col min="11005" max="11005" width="4.33203125" style="27" customWidth="1"/>
    <col min="11006" max="11006" width="5.6640625" style="27" customWidth="1"/>
    <col min="11007" max="11007" width="6.5" style="27" customWidth="1"/>
    <col min="11008" max="11008" width="35.6640625" style="27" customWidth="1"/>
    <col min="11009" max="11249" width="8.83203125" style="27"/>
    <col min="11250" max="11250" width="8.6640625" style="27" customWidth="1"/>
    <col min="11251" max="11252" width="10.33203125" style="27" customWidth="1"/>
    <col min="11253" max="11253" width="35.6640625" style="27" customWidth="1"/>
    <col min="11254" max="11255" width="8.6640625" style="27" customWidth="1"/>
    <col min="11256" max="11256" width="10.6640625" style="27" customWidth="1"/>
    <col min="11257" max="11257" width="12.6640625" style="27" customWidth="1"/>
    <col min="11258" max="11258" width="9.5" style="27" customWidth="1"/>
    <col min="11259" max="11259" width="12.6640625" style="27" customWidth="1"/>
    <col min="11260" max="11260" width="6.6640625" style="27" customWidth="1"/>
    <col min="11261" max="11261" width="4.33203125" style="27" customWidth="1"/>
    <col min="11262" max="11262" width="5.6640625" style="27" customWidth="1"/>
    <col min="11263" max="11263" width="6.5" style="27" customWidth="1"/>
    <col min="11264" max="11264" width="35.6640625" style="27" customWidth="1"/>
    <col min="11265" max="11505" width="8.83203125" style="27"/>
    <col min="11506" max="11506" width="8.6640625" style="27" customWidth="1"/>
    <col min="11507" max="11508" width="10.33203125" style="27" customWidth="1"/>
    <col min="11509" max="11509" width="35.6640625" style="27" customWidth="1"/>
    <col min="11510" max="11511" width="8.6640625" style="27" customWidth="1"/>
    <col min="11512" max="11512" width="10.6640625" style="27" customWidth="1"/>
    <col min="11513" max="11513" width="12.6640625" style="27" customWidth="1"/>
    <col min="11514" max="11514" width="9.5" style="27" customWidth="1"/>
    <col min="11515" max="11515" width="12.6640625" style="27" customWidth="1"/>
    <col min="11516" max="11516" width="6.6640625" style="27" customWidth="1"/>
    <col min="11517" max="11517" width="4.33203125" style="27" customWidth="1"/>
    <col min="11518" max="11518" width="5.6640625" style="27" customWidth="1"/>
    <col min="11519" max="11519" width="6.5" style="27" customWidth="1"/>
    <col min="11520" max="11520" width="35.6640625" style="27" customWidth="1"/>
    <col min="11521" max="11761" width="8.83203125" style="27"/>
    <col min="11762" max="11762" width="8.6640625" style="27" customWidth="1"/>
    <col min="11763" max="11764" width="10.33203125" style="27" customWidth="1"/>
    <col min="11765" max="11765" width="35.6640625" style="27" customWidth="1"/>
    <col min="11766" max="11767" width="8.6640625" style="27" customWidth="1"/>
    <col min="11768" max="11768" width="10.6640625" style="27" customWidth="1"/>
    <col min="11769" max="11769" width="12.6640625" style="27" customWidth="1"/>
    <col min="11770" max="11770" width="9.5" style="27" customWidth="1"/>
    <col min="11771" max="11771" width="12.6640625" style="27" customWidth="1"/>
    <col min="11772" max="11772" width="6.6640625" style="27" customWidth="1"/>
    <col min="11773" max="11773" width="4.33203125" style="27" customWidth="1"/>
    <col min="11774" max="11774" width="5.6640625" style="27" customWidth="1"/>
    <col min="11775" max="11775" width="6.5" style="27" customWidth="1"/>
    <col min="11776" max="11776" width="35.6640625" style="27" customWidth="1"/>
    <col min="11777" max="12017" width="8.83203125" style="27"/>
    <col min="12018" max="12018" width="8.6640625" style="27" customWidth="1"/>
    <col min="12019" max="12020" width="10.33203125" style="27" customWidth="1"/>
    <col min="12021" max="12021" width="35.6640625" style="27" customWidth="1"/>
    <col min="12022" max="12023" width="8.6640625" style="27" customWidth="1"/>
    <col min="12024" max="12024" width="10.6640625" style="27" customWidth="1"/>
    <col min="12025" max="12025" width="12.6640625" style="27" customWidth="1"/>
    <col min="12026" max="12026" width="9.5" style="27" customWidth="1"/>
    <col min="12027" max="12027" width="12.6640625" style="27" customWidth="1"/>
    <col min="12028" max="12028" width="6.6640625" style="27" customWidth="1"/>
    <col min="12029" max="12029" width="4.33203125" style="27" customWidth="1"/>
    <col min="12030" max="12030" width="5.6640625" style="27" customWidth="1"/>
    <col min="12031" max="12031" width="6.5" style="27" customWidth="1"/>
    <col min="12032" max="12032" width="35.6640625" style="27" customWidth="1"/>
    <col min="12033" max="12273" width="8.83203125" style="27"/>
    <col min="12274" max="12274" width="8.6640625" style="27" customWidth="1"/>
    <col min="12275" max="12276" width="10.33203125" style="27" customWidth="1"/>
    <col min="12277" max="12277" width="35.6640625" style="27" customWidth="1"/>
    <col min="12278" max="12279" width="8.6640625" style="27" customWidth="1"/>
    <col min="12280" max="12280" width="10.6640625" style="27" customWidth="1"/>
    <col min="12281" max="12281" width="12.6640625" style="27" customWidth="1"/>
    <col min="12282" max="12282" width="9.5" style="27" customWidth="1"/>
    <col min="12283" max="12283" width="12.6640625" style="27" customWidth="1"/>
    <col min="12284" max="12284" width="6.6640625" style="27" customWidth="1"/>
    <col min="12285" max="12285" width="4.33203125" style="27" customWidth="1"/>
    <col min="12286" max="12286" width="5.6640625" style="27" customWidth="1"/>
    <col min="12287" max="12287" width="6.5" style="27" customWidth="1"/>
    <col min="12288" max="12288" width="35.6640625" style="27" customWidth="1"/>
    <col min="12289" max="12529" width="8.83203125" style="27"/>
    <col min="12530" max="12530" width="8.6640625" style="27" customWidth="1"/>
    <col min="12531" max="12532" width="10.33203125" style="27" customWidth="1"/>
    <col min="12533" max="12533" width="35.6640625" style="27" customWidth="1"/>
    <col min="12534" max="12535" width="8.6640625" style="27" customWidth="1"/>
    <col min="12536" max="12536" width="10.6640625" style="27" customWidth="1"/>
    <col min="12537" max="12537" width="12.6640625" style="27" customWidth="1"/>
    <col min="12538" max="12538" width="9.5" style="27" customWidth="1"/>
    <col min="12539" max="12539" width="12.6640625" style="27" customWidth="1"/>
    <col min="12540" max="12540" width="6.6640625" style="27" customWidth="1"/>
    <col min="12541" max="12541" width="4.33203125" style="27" customWidth="1"/>
    <col min="12542" max="12542" width="5.6640625" style="27" customWidth="1"/>
    <col min="12543" max="12543" width="6.5" style="27" customWidth="1"/>
    <col min="12544" max="12544" width="35.6640625" style="27" customWidth="1"/>
    <col min="12545" max="12785" width="8.83203125" style="27"/>
    <col min="12786" max="12786" width="8.6640625" style="27" customWidth="1"/>
    <col min="12787" max="12788" width="10.33203125" style="27" customWidth="1"/>
    <col min="12789" max="12789" width="35.6640625" style="27" customWidth="1"/>
    <col min="12790" max="12791" width="8.6640625" style="27" customWidth="1"/>
    <col min="12792" max="12792" width="10.6640625" style="27" customWidth="1"/>
    <col min="12793" max="12793" width="12.6640625" style="27" customWidth="1"/>
    <col min="12794" max="12794" width="9.5" style="27" customWidth="1"/>
    <col min="12795" max="12795" width="12.6640625" style="27" customWidth="1"/>
    <col min="12796" max="12796" width="6.6640625" style="27" customWidth="1"/>
    <col min="12797" max="12797" width="4.33203125" style="27" customWidth="1"/>
    <col min="12798" max="12798" width="5.6640625" style="27" customWidth="1"/>
    <col min="12799" max="12799" width="6.5" style="27" customWidth="1"/>
    <col min="12800" max="12800" width="35.6640625" style="27" customWidth="1"/>
    <col min="12801" max="13041" width="8.83203125" style="27"/>
    <col min="13042" max="13042" width="8.6640625" style="27" customWidth="1"/>
    <col min="13043" max="13044" width="10.33203125" style="27" customWidth="1"/>
    <col min="13045" max="13045" width="35.6640625" style="27" customWidth="1"/>
    <col min="13046" max="13047" width="8.6640625" style="27" customWidth="1"/>
    <col min="13048" max="13048" width="10.6640625" style="27" customWidth="1"/>
    <col min="13049" max="13049" width="12.6640625" style="27" customWidth="1"/>
    <col min="13050" max="13050" width="9.5" style="27" customWidth="1"/>
    <col min="13051" max="13051" width="12.6640625" style="27" customWidth="1"/>
    <col min="13052" max="13052" width="6.6640625" style="27" customWidth="1"/>
    <col min="13053" max="13053" width="4.33203125" style="27" customWidth="1"/>
    <col min="13054" max="13054" width="5.6640625" style="27" customWidth="1"/>
    <col min="13055" max="13055" width="6.5" style="27" customWidth="1"/>
    <col min="13056" max="13056" width="35.6640625" style="27" customWidth="1"/>
    <col min="13057" max="13297" width="8.83203125" style="27"/>
    <col min="13298" max="13298" width="8.6640625" style="27" customWidth="1"/>
    <col min="13299" max="13300" width="10.33203125" style="27" customWidth="1"/>
    <col min="13301" max="13301" width="35.6640625" style="27" customWidth="1"/>
    <col min="13302" max="13303" width="8.6640625" style="27" customWidth="1"/>
    <col min="13304" max="13304" width="10.6640625" style="27" customWidth="1"/>
    <col min="13305" max="13305" width="12.6640625" style="27" customWidth="1"/>
    <col min="13306" max="13306" width="9.5" style="27" customWidth="1"/>
    <col min="13307" max="13307" width="12.6640625" style="27" customWidth="1"/>
    <col min="13308" max="13308" width="6.6640625" style="27" customWidth="1"/>
    <col min="13309" max="13309" width="4.33203125" style="27" customWidth="1"/>
    <col min="13310" max="13310" width="5.6640625" style="27" customWidth="1"/>
    <col min="13311" max="13311" width="6.5" style="27" customWidth="1"/>
    <col min="13312" max="13312" width="35.6640625" style="27" customWidth="1"/>
    <col min="13313" max="13553" width="8.83203125" style="27"/>
    <col min="13554" max="13554" width="8.6640625" style="27" customWidth="1"/>
    <col min="13555" max="13556" width="10.33203125" style="27" customWidth="1"/>
    <col min="13557" max="13557" width="35.6640625" style="27" customWidth="1"/>
    <col min="13558" max="13559" width="8.6640625" style="27" customWidth="1"/>
    <col min="13560" max="13560" width="10.6640625" style="27" customWidth="1"/>
    <col min="13561" max="13561" width="12.6640625" style="27" customWidth="1"/>
    <col min="13562" max="13562" width="9.5" style="27" customWidth="1"/>
    <col min="13563" max="13563" width="12.6640625" style="27" customWidth="1"/>
    <col min="13564" max="13564" width="6.6640625" style="27" customWidth="1"/>
    <col min="13565" max="13565" width="4.33203125" style="27" customWidth="1"/>
    <col min="13566" max="13566" width="5.6640625" style="27" customWidth="1"/>
    <col min="13567" max="13567" width="6.5" style="27" customWidth="1"/>
    <col min="13568" max="13568" width="35.6640625" style="27" customWidth="1"/>
    <col min="13569" max="13809" width="8.83203125" style="27"/>
    <col min="13810" max="13810" width="8.6640625" style="27" customWidth="1"/>
    <col min="13811" max="13812" width="10.33203125" style="27" customWidth="1"/>
    <col min="13813" max="13813" width="35.6640625" style="27" customWidth="1"/>
    <col min="13814" max="13815" width="8.6640625" style="27" customWidth="1"/>
    <col min="13816" max="13816" width="10.6640625" style="27" customWidth="1"/>
    <col min="13817" max="13817" width="12.6640625" style="27" customWidth="1"/>
    <col min="13818" max="13818" width="9.5" style="27" customWidth="1"/>
    <col min="13819" max="13819" width="12.6640625" style="27" customWidth="1"/>
    <col min="13820" max="13820" width="6.6640625" style="27" customWidth="1"/>
    <col min="13821" max="13821" width="4.33203125" style="27" customWidth="1"/>
    <col min="13822" max="13822" width="5.6640625" style="27" customWidth="1"/>
    <col min="13823" max="13823" width="6.5" style="27" customWidth="1"/>
    <col min="13824" max="13824" width="35.6640625" style="27" customWidth="1"/>
    <col min="13825" max="14065" width="8.83203125" style="27"/>
    <col min="14066" max="14066" width="8.6640625" style="27" customWidth="1"/>
    <col min="14067" max="14068" width="10.33203125" style="27" customWidth="1"/>
    <col min="14069" max="14069" width="35.6640625" style="27" customWidth="1"/>
    <col min="14070" max="14071" width="8.6640625" style="27" customWidth="1"/>
    <col min="14072" max="14072" width="10.6640625" style="27" customWidth="1"/>
    <col min="14073" max="14073" width="12.6640625" style="27" customWidth="1"/>
    <col min="14074" max="14074" width="9.5" style="27" customWidth="1"/>
    <col min="14075" max="14075" width="12.6640625" style="27" customWidth="1"/>
    <col min="14076" max="14076" width="6.6640625" style="27" customWidth="1"/>
    <col min="14077" max="14077" width="4.33203125" style="27" customWidth="1"/>
    <col min="14078" max="14078" width="5.6640625" style="27" customWidth="1"/>
    <col min="14079" max="14079" width="6.5" style="27" customWidth="1"/>
    <col min="14080" max="14080" width="35.6640625" style="27" customWidth="1"/>
    <col min="14081" max="14321" width="8.83203125" style="27"/>
    <col min="14322" max="14322" width="8.6640625" style="27" customWidth="1"/>
    <col min="14323" max="14324" width="10.33203125" style="27" customWidth="1"/>
    <col min="14325" max="14325" width="35.6640625" style="27" customWidth="1"/>
    <col min="14326" max="14327" width="8.6640625" style="27" customWidth="1"/>
    <col min="14328" max="14328" width="10.6640625" style="27" customWidth="1"/>
    <col min="14329" max="14329" width="12.6640625" style="27" customWidth="1"/>
    <col min="14330" max="14330" width="9.5" style="27" customWidth="1"/>
    <col min="14331" max="14331" width="12.6640625" style="27" customWidth="1"/>
    <col min="14332" max="14332" width="6.6640625" style="27" customWidth="1"/>
    <col min="14333" max="14333" width="4.33203125" style="27" customWidth="1"/>
    <col min="14334" max="14334" width="5.6640625" style="27" customWidth="1"/>
    <col min="14335" max="14335" width="6.5" style="27" customWidth="1"/>
    <col min="14336" max="14336" width="35.6640625" style="27" customWidth="1"/>
    <col min="14337" max="14577" width="8.83203125" style="27"/>
    <col min="14578" max="14578" width="8.6640625" style="27" customWidth="1"/>
    <col min="14579" max="14580" width="10.33203125" style="27" customWidth="1"/>
    <col min="14581" max="14581" width="35.6640625" style="27" customWidth="1"/>
    <col min="14582" max="14583" width="8.6640625" style="27" customWidth="1"/>
    <col min="14584" max="14584" width="10.6640625" style="27" customWidth="1"/>
    <col min="14585" max="14585" width="12.6640625" style="27" customWidth="1"/>
    <col min="14586" max="14586" width="9.5" style="27" customWidth="1"/>
    <col min="14587" max="14587" width="12.6640625" style="27" customWidth="1"/>
    <col min="14588" max="14588" width="6.6640625" style="27" customWidth="1"/>
    <col min="14589" max="14589" width="4.33203125" style="27" customWidth="1"/>
    <col min="14590" max="14590" width="5.6640625" style="27" customWidth="1"/>
    <col min="14591" max="14591" width="6.5" style="27" customWidth="1"/>
    <col min="14592" max="14592" width="35.6640625" style="27" customWidth="1"/>
    <col min="14593" max="14833" width="8.83203125" style="27"/>
    <col min="14834" max="14834" width="8.6640625" style="27" customWidth="1"/>
    <col min="14835" max="14836" width="10.33203125" style="27" customWidth="1"/>
    <col min="14837" max="14837" width="35.6640625" style="27" customWidth="1"/>
    <col min="14838" max="14839" width="8.6640625" style="27" customWidth="1"/>
    <col min="14840" max="14840" width="10.6640625" style="27" customWidth="1"/>
    <col min="14841" max="14841" width="12.6640625" style="27" customWidth="1"/>
    <col min="14842" max="14842" width="9.5" style="27" customWidth="1"/>
    <col min="14843" max="14843" width="12.6640625" style="27" customWidth="1"/>
    <col min="14844" max="14844" width="6.6640625" style="27" customWidth="1"/>
    <col min="14845" max="14845" width="4.33203125" style="27" customWidth="1"/>
    <col min="14846" max="14846" width="5.6640625" style="27" customWidth="1"/>
    <col min="14847" max="14847" width="6.5" style="27" customWidth="1"/>
    <col min="14848" max="14848" width="35.6640625" style="27" customWidth="1"/>
    <col min="14849" max="15089" width="8.83203125" style="27"/>
    <col min="15090" max="15090" width="8.6640625" style="27" customWidth="1"/>
    <col min="15091" max="15092" width="10.33203125" style="27" customWidth="1"/>
    <col min="15093" max="15093" width="35.6640625" style="27" customWidth="1"/>
    <col min="15094" max="15095" width="8.6640625" style="27" customWidth="1"/>
    <col min="15096" max="15096" width="10.6640625" style="27" customWidth="1"/>
    <col min="15097" max="15097" width="12.6640625" style="27" customWidth="1"/>
    <col min="15098" max="15098" width="9.5" style="27" customWidth="1"/>
    <col min="15099" max="15099" width="12.6640625" style="27" customWidth="1"/>
    <col min="15100" max="15100" width="6.6640625" style="27" customWidth="1"/>
    <col min="15101" max="15101" width="4.33203125" style="27" customWidth="1"/>
    <col min="15102" max="15102" width="5.6640625" style="27" customWidth="1"/>
    <col min="15103" max="15103" width="6.5" style="27" customWidth="1"/>
    <col min="15104" max="15104" width="35.6640625" style="27" customWidth="1"/>
    <col min="15105" max="15345" width="8.83203125" style="27"/>
    <col min="15346" max="15346" width="8.6640625" style="27" customWidth="1"/>
    <col min="15347" max="15348" width="10.33203125" style="27" customWidth="1"/>
    <col min="15349" max="15349" width="35.6640625" style="27" customWidth="1"/>
    <col min="15350" max="15351" width="8.6640625" style="27" customWidth="1"/>
    <col min="15352" max="15352" width="10.6640625" style="27" customWidth="1"/>
    <col min="15353" max="15353" width="12.6640625" style="27" customWidth="1"/>
    <col min="15354" max="15354" width="9.5" style="27" customWidth="1"/>
    <col min="15355" max="15355" width="12.6640625" style="27" customWidth="1"/>
    <col min="15356" max="15356" width="6.6640625" style="27" customWidth="1"/>
    <col min="15357" max="15357" width="4.33203125" style="27" customWidth="1"/>
    <col min="15358" max="15358" width="5.6640625" style="27" customWidth="1"/>
    <col min="15359" max="15359" width="6.5" style="27" customWidth="1"/>
    <col min="15360" max="15360" width="35.6640625" style="27" customWidth="1"/>
    <col min="15361" max="15601" width="8.83203125" style="27"/>
    <col min="15602" max="15602" width="8.6640625" style="27" customWidth="1"/>
    <col min="15603" max="15604" width="10.33203125" style="27" customWidth="1"/>
    <col min="15605" max="15605" width="35.6640625" style="27" customWidth="1"/>
    <col min="15606" max="15607" width="8.6640625" style="27" customWidth="1"/>
    <col min="15608" max="15608" width="10.6640625" style="27" customWidth="1"/>
    <col min="15609" max="15609" width="12.6640625" style="27" customWidth="1"/>
    <col min="15610" max="15610" width="9.5" style="27" customWidth="1"/>
    <col min="15611" max="15611" width="12.6640625" style="27" customWidth="1"/>
    <col min="15612" max="15612" width="6.6640625" style="27" customWidth="1"/>
    <col min="15613" max="15613" width="4.33203125" style="27" customWidth="1"/>
    <col min="15614" max="15614" width="5.6640625" style="27" customWidth="1"/>
    <col min="15615" max="15615" width="6.5" style="27" customWidth="1"/>
    <col min="15616" max="15616" width="35.6640625" style="27" customWidth="1"/>
    <col min="15617" max="15857" width="8.83203125" style="27"/>
    <col min="15858" max="15858" width="8.6640625" style="27" customWidth="1"/>
    <col min="15859" max="15860" width="10.33203125" style="27" customWidth="1"/>
    <col min="15861" max="15861" width="35.6640625" style="27" customWidth="1"/>
    <col min="15862" max="15863" width="8.6640625" style="27" customWidth="1"/>
    <col min="15864" max="15864" width="10.6640625" style="27" customWidth="1"/>
    <col min="15865" max="15865" width="12.6640625" style="27" customWidth="1"/>
    <col min="15866" max="15866" width="9.5" style="27" customWidth="1"/>
    <col min="15867" max="15867" width="12.6640625" style="27" customWidth="1"/>
    <col min="15868" max="15868" width="6.6640625" style="27" customWidth="1"/>
    <col min="15869" max="15869" width="4.33203125" style="27" customWidth="1"/>
    <col min="15870" max="15870" width="5.6640625" style="27" customWidth="1"/>
    <col min="15871" max="15871" width="6.5" style="27" customWidth="1"/>
    <col min="15872" max="15872" width="35.6640625" style="27" customWidth="1"/>
    <col min="15873" max="16113" width="8.83203125" style="27"/>
    <col min="16114" max="16114" width="8.6640625" style="27" customWidth="1"/>
    <col min="16115" max="16116" width="10.33203125" style="27" customWidth="1"/>
    <col min="16117" max="16117" width="35.6640625" style="27" customWidth="1"/>
    <col min="16118" max="16119" width="8.6640625" style="27" customWidth="1"/>
    <col min="16120" max="16120" width="10.6640625" style="27" customWidth="1"/>
    <col min="16121" max="16121" width="12.6640625" style="27" customWidth="1"/>
    <col min="16122" max="16122" width="9.5" style="27" customWidth="1"/>
    <col min="16123" max="16123" width="12.6640625" style="27" customWidth="1"/>
    <col min="16124" max="16124" width="6.6640625" style="27" customWidth="1"/>
    <col min="16125" max="16125" width="4.33203125" style="27" customWidth="1"/>
    <col min="16126" max="16126" width="5.6640625" style="27" customWidth="1"/>
    <col min="16127" max="16127" width="6.5" style="27" customWidth="1"/>
    <col min="16128" max="16128" width="35.6640625" style="27" customWidth="1"/>
    <col min="16129" max="16384" width="8.83203125" style="27"/>
  </cols>
  <sheetData>
    <row r="1" spans="1:7" s="35" customFormat="1" ht="15" customHeight="1" x14ac:dyDescent="0.15">
      <c r="A1" s="722" t="s">
        <v>1544</v>
      </c>
      <c r="B1" s="11"/>
      <c r="C1" s="624"/>
      <c r="D1" s="624"/>
      <c r="E1" s="624"/>
      <c r="F1" s="624"/>
      <c r="G1" s="723" t="s">
        <v>1546</v>
      </c>
    </row>
    <row r="2" spans="1:7" s="35" customFormat="1" ht="15" customHeight="1" x14ac:dyDescent="0.15">
      <c r="A2" s="722" t="s">
        <v>1548</v>
      </c>
      <c r="B2" s="11"/>
      <c r="C2" s="624"/>
      <c r="D2" s="624"/>
      <c r="E2" s="624"/>
      <c r="F2" s="624"/>
      <c r="G2" s="624"/>
    </row>
    <row r="3" spans="1:7" s="35" customFormat="1" ht="15" customHeight="1" x14ac:dyDescent="0.15">
      <c r="A3" s="722" t="s">
        <v>1545</v>
      </c>
      <c r="B3" s="11"/>
      <c r="C3" s="625"/>
      <c r="D3" s="625"/>
      <c r="E3" s="625"/>
      <c r="F3" s="625"/>
      <c r="G3" s="625" t="str">
        <f>C6</f>
        <v>SECTION 10: MECHANICAL AND ELECTRICAL</v>
      </c>
    </row>
    <row r="4" spans="1:7" ht="14" x14ac:dyDescent="0.15">
      <c r="A4" s="877" t="s">
        <v>198</v>
      </c>
      <c r="B4" s="877" t="s">
        <v>199</v>
      </c>
      <c r="C4" s="724" t="s">
        <v>68</v>
      </c>
      <c r="D4" s="725" t="s">
        <v>69</v>
      </c>
      <c r="E4" s="726" t="s">
        <v>70</v>
      </c>
      <c r="F4" s="761" t="s">
        <v>71</v>
      </c>
      <c r="G4" s="762" t="s">
        <v>381</v>
      </c>
    </row>
    <row r="5" spans="1:7" x14ac:dyDescent="0.15">
      <c r="A5" s="878"/>
      <c r="B5" s="878"/>
      <c r="C5" s="729"/>
      <c r="D5" s="730"/>
      <c r="E5" s="731"/>
      <c r="F5" s="763"/>
      <c r="G5" s="764" t="s">
        <v>29</v>
      </c>
    </row>
    <row r="6" spans="1:7" x14ac:dyDescent="0.15">
      <c r="A6" s="667">
        <v>10.1</v>
      </c>
      <c r="B6" s="29"/>
      <c r="C6" s="668" t="s">
        <v>196</v>
      </c>
      <c r="D6" s="30"/>
      <c r="E6" s="49"/>
      <c r="F6" s="669"/>
      <c r="G6" s="670"/>
    </row>
    <row r="7" spans="1:7" ht="15" customHeight="1" x14ac:dyDescent="0.15">
      <c r="A7" s="131"/>
      <c r="B7" s="7"/>
      <c r="C7" s="610" t="s">
        <v>1419</v>
      </c>
      <c r="D7" s="8"/>
      <c r="E7" s="132"/>
      <c r="F7" s="669"/>
      <c r="G7" s="670"/>
    </row>
    <row r="8" spans="1:7" ht="14" x14ac:dyDescent="0.15">
      <c r="A8" s="671" t="s">
        <v>746</v>
      </c>
      <c r="B8" s="7"/>
      <c r="C8" s="611" t="s">
        <v>1406</v>
      </c>
      <c r="D8" s="612" t="s">
        <v>1</v>
      </c>
      <c r="E8" s="672">
        <v>1</v>
      </c>
      <c r="F8" s="669"/>
      <c r="G8" s="670"/>
    </row>
    <row r="9" spans="1:7" ht="14" x14ac:dyDescent="0.15">
      <c r="A9" s="671" t="s">
        <v>747</v>
      </c>
      <c r="B9" s="7"/>
      <c r="C9" s="611" t="s">
        <v>1407</v>
      </c>
      <c r="D9" s="612" t="s">
        <v>1</v>
      </c>
      <c r="E9" s="672">
        <v>1</v>
      </c>
      <c r="F9" s="669"/>
      <c r="G9" s="670"/>
    </row>
    <row r="10" spans="1:7" ht="14" x14ac:dyDescent="0.15">
      <c r="A10" s="671" t="s">
        <v>1455</v>
      </c>
      <c r="B10" s="7"/>
      <c r="C10" s="673" t="s">
        <v>1408</v>
      </c>
      <c r="D10" s="612" t="s">
        <v>1</v>
      </c>
      <c r="E10" s="672">
        <v>1</v>
      </c>
      <c r="F10" s="669"/>
      <c r="G10" s="670"/>
    </row>
    <row r="11" spans="1:7" ht="14" x14ac:dyDescent="0.15">
      <c r="A11" s="671" t="s">
        <v>1456</v>
      </c>
      <c r="B11" s="7"/>
      <c r="C11" s="673" t="s">
        <v>320</v>
      </c>
      <c r="D11" s="612" t="s">
        <v>49</v>
      </c>
      <c r="E11" s="672">
        <v>5</v>
      </c>
      <c r="F11" s="669"/>
      <c r="G11" s="670"/>
    </row>
    <row r="12" spans="1:7" ht="14" x14ac:dyDescent="0.15">
      <c r="A12" s="674">
        <v>10.199999999999999</v>
      </c>
      <c r="B12" s="675"/>
      <c r="C12" s="676" t="s">
        <v>189</v>
      </c>
      <c r="D12" s="30"/>
      <c r="E12" s="49"/>
      <c r="F12" s="669"/>
      <c r="G12" s="670"/>
    </row>
    <row r="13" spans="1:7" ht="28" x14ac:dyDescent="0.15">
      <c r="A13" s="161" t="s">
        <v>1457</v>
      </c>
      <c r="B13" s="675" t="s">
        <v>1285</v>
      </c>
      <c r="C13" s="7" t="s">
        <v>1290</v>
      </c>
      <c r="D13" s="34" t="s">
        <v>2</v>
      </c>
      <c r="E13" s="677">
        <v>1</v>
      </c>
      <c r="F13" s="669"/>
      <c r="G13" s="642"/>
    </row>
    <row r="14" spans="1:7" ht="28" x14ac:dyDescent="0.15">
      <c r="A14" s="161" t="s">
        <v>1458</v>
      </c>
      <c r="B14" s="675" t="s">
        <v>1286</v>
      </c>
      <c r="C14" s="678" t="s">
        <v>1291</v>
      </c>
      <c r="D14" s="34" t="s">
        <v>2</v>
      </c>
      <c r="E14" s="677">
        <v>1</v>
      </c>
      <c r="F14" s="669"/>
      <c r="G14" s="642"/>
    </row>
    <row r="15" spans="1:7" ht="16" x14ac:dyDescent="0.15">
      <c r="A15" s="161" t="s">
        <v>1459</v>
      </c>
      <c r="B15" s="675" t="s">
        <v>1287</v>
      </c>
      <c r="C15" s="7" t="s">
        <v>1460</v>
      </c>
      <c r="D15" s="34" t="s">
        <v>2</v>
      </c>
      <c r="E15" s="677">
        <v>1</v>
      </c>
      <c r="F15" s="669"/>
      <c r="G15" s="642"/>
    </row>
    <row r="16" spans="1:7" ht="42" x14ac:dyDescent="0.15">
      <c r="A16" s="161" t="s">
        <v>1461</v>
      </c>
      <c r="B16" s="675" t="s">
        <v>1296</v>
      </c>
      <c r="C16" s="7" t="s">
        <v>1288</v>
      </c>
      <c r="D16" s="34" t="s">
        <v>2</v>
      </c>
      <c r="E16" s="677">
        <v>1</v>
      </c>
      <c r="F16" s="669"/>
      <c r="G16" s="642"/>
    </row>
    <row r="17" spans="1:7" ht="28" x14ac:dyDescent="0.15">
      <c r="A17" s="161" t="s">
        <v>1462</v>
      </c>
      <c r="B17" s="675" t="s">
        <v>1297</v>
      </c>
      <c r="C17" s="7" t="s">
        <v>1289</v>
      </c>
      <c r="D17" s="34" t="s">
        <v>2</v>
      </c>
      <c r="E17" s="677">
        <v>1</v>
      </c>
      <c r="F17" s="669"/>
      <c r="G17" s="642"/>
    </row>
    <row r="18" spans="1:7" ht="28" x14ac:dyDescent="0.15">
      <c r="A18" s="161" t="s">
        <v>1463</v>
      </c>
      <c r="B18" s="675"/>
      <c r="C18" s="7" t="s">
        <v>1292</v>
      </c>
      <c r="D18" s="34" t="s">
        <v>2</v>
      </c>
      <c r="E18" s="677">
        <v>1</v>
      </c>
      <c r="F18" s="669"/>
      <c r="G18" s="642"/>
    </row>
    <row r="19" spans="1:7" ht="42" x14ac:dyDescent="0.15">
      <c r="A19" s="161" t="s">
        <v>1464</v>
      </c>
      <c r="B19" s="675"/>
      <c r="C19" s="7" t="s">
        <v>1293</v>
      </c>
      <c r="D19" s="34" t="s">
        <v>2</v>
      </c>
      <c r="E19" s="677">
        <v>1</v>
      </c>
      <c r="F19" s="669"/>
      <c r="G19" s="642"/>
    </row>
    <row r="20" spans="1:7" ht="42" x14ac:dyDescent="0.15">
      <c r="A20" s="161" t="s">
        <v>1465</v>
      </c>
      <c r="B20" s="675"/>
      <c r="C20" s="678" t="s">
        <v>1294</v>
      </c>
      <c r="D20" s="34" t="s">
        <v>2</v>
      </c>
      <c r="E20" s="677">
        <v>1</v>
      </c>
      <c r="F20" s="669"/>
      <c r="G20" s="642"/>
    </row>
    <row r="21" spans="1:7" ht="28" x14ac:dyDescent="0.15">
      <c r="A21" s="161" t="s">
        <v>1466</v>
      </c>
      <c r="B21" s="675"/>
      <c r="C21" s="7" t="s">
        <v>1295</v>
      </c>
      <c r="D21" s="34" t="s">
        <v>2</v>
      </c>
      <c r="E21" s="677">
        <v>2</v>
      </c>
      <c r="F21" s="669"/>
      <c r="G21" s="642"/>
    </row>
    <row r="22" spans="1:7" ht="70" x14ac:dyDescent="0.15">
      <c r="A22" s="679"/>
      <c r="B22" s="675" t="s">
        <v>1303</v>
      </c>
      <c r="C22" s="7" t="s">
        <v>1299</v>
      </c>
      <c r="D22" s="34"/>
      <c r="E22" s="677"/>
      <c r="F22" s="669"/>
      <c r="G22" s="642"/>
    </row>
    <row r="23" spans="1:7" ht="14" x14ac:dyDescent="0.15">
      <c r="A23" s="161" t="s">
        <v>1467</v>
      </c>
      <c r="B23" s="675"/>
      <c r="C23" s="7" t="s">
        <v>1300</v>
      </c>
      <c r="D23" s="34" t="s">
        <v>2</v>
      </c>
      <c r="E23" s="677">
        <v>2</v>
      </c>
      <c r="F23" s="669"/>
      <c r="G23" s="642"/>
    </row>
    <row r="24" spans="1:7" ht="14" x14ac:dyDescent="0.15">
      <c r="A24" s="161" t="s">
        <v>1468</v>
      </c>
      <c r="B24" s="675"/>
      <c r="C24" s="7" t="s">
        <v>1301</v>
      </c>
      <c r="D24" s="34" t="s">
        <v>2</v>
      </c>
      <c r="E24" s="677">
        <v>6</v>
      </c>
      <c r="F24" s="669"/>
      <c r="G24" s="642"/>
    </row>
    <row r="25" spans="1:7" ht="14" x14ac:dyDescent="0.15">
      <c r="A25" s="161" t="s">
        <v>1469</v>
      </c>
      <c r="B25" s="675"/>
      <c r="C25" s="7" t="s">
        <v>1302</v>
      </c>
      <c r="D25" s="34" t="s">
        <v>2</v>
      </c>
      <c r="E25" s="677">
        <v>1</v>
      </c>
      <c r="F25" s="669"/>
      <c r="G25" s="642"/>
    </row>
    <row r="26" spans="1:7" ht="56" x14ac:dyDescent="0.15">
      <c r="A26" s="161"/>
      <c r="B26" s="675" t="s">
        <v>1303</v>
      </c>
      <c r="C26" s="7" t="s">
        <v>1305</v>
      </c>
      <c r="D26" s="34"/>
      <c r="E26" s="677"/>
      <c r="F26" s="669"/>
      <c r="G26" s="642"/>
    </row>
    <row r="27" spans="1:7" ht="14" x14ac:dyDescent="0.15">
      <c r="A27" s="161" t="s">
        <v>1470</v>
      </c>
      <c r="B27" s="675"/>
      <c r="C27" s="7" t="s">
        <v>1300</v>
      </c>
      <c r="D27" s="34" t="s">
        <v>2</v>
      </c>
      <c r="E27" s="677">
        <v>2</v>
      </c>
      <c r="F27" s="669"/>
      <c r="G27" s="642"/>
    </row>
    <row r="28" spans="1:7" ht="14" x14ac:dyDescent="0.15">
      <c r="A28" s="161" t="s">
        <v>1471</v>
      </c>
      <c r="B28" s="675"/>
      <c r="C28" s="7" t="s">
        <v>1301</v>
      </c>
      <c r="D28" s="34" t="s">
        <v>2</v>
      </c>
      <c r="E28" s="677">
        <v>6</v>
      </c>
      <c r="F28" s="669"/>
      <c r="G28" s="642"/>
    </row>
    <row r="29" spans="1:7" ht="14" x14ac:dyDescent="0.15">
      <c r="A29" s="161" t="s">
        <v>1472</v>
      </c>
      <c r="B29" s="675"/>
      <c r="C29" s="7" t="s">
        <v>1302</v>
      </c>
      <c r="D29" s="34" t="s">
        <v>2</v>
      </c>
      <c r="E29" s="677">
        <v>1</v>
      </c>
      <c r="F29" s="669"/>
      <c r="G29" s="642"/>
    </row>
    <row r="30" spans="1:7" ht="56" x14ac:dyDescent="0.15">
      <c r="A30" s="679"/>
      <c r="B30" s="675" t="s">
        <v>1304</v>
      </c>
      <c r="C30" s="7" t="s">
        <v>696</v>
      </c>
      <c r="D30" s="34"/>
      <c r="E30" s="677"/>
      <c r="F30" s="669"/>
      <c r="G30" s="642"/>
    </row>
    <row r="31" spans="1:7" ht="14" x14ac:dyDescent="0.15">
      <c r="A31" s="161" t="s">
        <v>1473</v>
      </c>
      <c r="B31" s="675"/>
      <c r="C31" s="7" t="s">
        <v>1300</v>
      </c>
      <c r="D31" s="34" t="s">
        <v>2</v>
      </c>
      <c r="E31" s="677">
        <v>2</v>
      </c>
      <c r="F31" s="669"/>
      <c r="G31" s="642"/>
    </row>
    <row r="32" spans="1:7" ht="14" x14ac:dyDescent="0.15">
      <c r="A32" s="161" t="s">
        <v>1474</v>
      </c>
      <c r="B32" s="675"/>
      <c r="C32" s="7" t="s">
        <v>1301</v>
      </c>
      <c r="D32" s="34" t="s">
        <v>2</v>
      </c>
      <c r="E32" s="677">
        <v>6</v>
      </c>
      <c r="F32" s="669"/>
      <c r="G32" s="642"/>
    </row>
    <row r="33" spans="1:7" ht="14" x14ac:dyDescent="0.15">
      <c r="A33" s="161" t="s">
        <v>1475</v>
      </c>
      <c r="B33" s="675"/>
      <c r="C33" s="7" t="s">
        <v>1302</v>
      </c>
      <c r="D33" s="34" t="s">
        <v>2</v>
      </c>
      <c r="E33" s="677">
        <v>1</v>
      </c>
      <c r="F33" s="669"/>
      <c r="G33" s="642"/>
    </row>
    <row r="34" spans="1:7" x14ac:dyDescent="0.15">
      <c r="A34" s="161"/>
      <c r="B34" s="675"/>
      <c r="C34" s="7"/>
      <c r="D34" s="34"/>
      <c r="E34" s="677"/>
      <c r="F34" s="669"/>
      <c r="G34" s="642"/>
    </row>
    <row r="35" spans="1:7" x14ac:dyDescent="0.15">
      <c r="A35" s="161"/>
      <c r="B35" s="675"/>
      <c r="C35" s="7"/>
      <c r="D35" s="34"/>
      <c r="E35" s="677"/>
      <c r="F35" s="669"/>
      <c r="G35" s="642"/>
    </row>
    <row r="36" spans="1:7" x14ac:dyDescent="0.15">
      <c r="A36" s="161"/>
      <c r="B36" s="675"/>
      <c r="C36" s="7"/>
      <c r="D36" s="34"/>
      <c r="E36" s="677"/>
      <c r="F36" s="669"/>
      <c r="G36" s="642"/>
    </row>
    <row r="37" spans="1:7" x14ac:dyDescent="0.15">
      <c r="A37" s="161"/>
      <c r="B37" s="675"/>
      <c r="C37" s="7"/>
      <c r="D37" s="34"/>
      <c r="E37" s="677"/>
      <c r="F37" s="669"/>
      <c r="G37" s="642"/>
    </row>
    <row r="38" spans="1:7" x14ac:dyDescent="0.15">
      <c r="A38" s="161"/>
      <c r="B38" s="675"/>
      <c r="C38" s="7"/>
      <c r="D38" s="34"/>
      <c r="E38" s="677"/>
      <c r="F38" s="669"/>
      <c r="G38" s="642"/>
    </row>
    <row r="39" spans="1:7" x14ac:dyDescent="0.15">
      <c r="A39" s="161"/>
      <c r="B39" s="675"/>
      <c r="C39" s="7"/>
      <c r="D39" s="34"/>
      <c r="E39" s="677"/>
      <c r="F39" s="669"/>
      <c r="G39" s="642"/>
    </row>
    <row r="40" spans="1:7" x14ac:dyDescent="0.15">
      <c r="A40" s="161"/>
      <c r="B40" s="675"/>
      <c r="C40" s="7"/>
      <c r="D40" s="34"/>
      <c r="E40" s="677"/>
      <c r="F40" s="669"/>
      <c r="G40" s="642"/>
    </row>
    <row r="41" spans="1:7" x14ac:dyDescent="0.15">
      <c r="A41" s="161"/>
      <c r="B41" s="675"/>
      <c r="C41" s="7"/>
      <c r="D41" s="34"/>
      <c r="E41" s="677"/>
      <c r="F41" s="669"/>
      <c r="G41" s="642"/>
    </row>
    <row r="42" spans="1:7" x14ac:dyDescent="0.15">
      <c r="A42" s="766" t="s">
        <v>200</v>
      </c>
      <c r="B42" s="767"/>
      <c r="C42" s="768"/>
      <c r="D42" s="769"/>
      <c r="E42" s="734"/>
      <c r="F42" s="770"/>
      <c r="G42" s="765"/>
    </row>
    <row r="43" spans="1:7" x14ac:dyDescent="0.15">
      <c r="A43" s="766" t="s">
        <v>201</v>
      </c>
      <c r="B43" s="767"/>
      <c r="C43" s="768"/>
      <c r="D43" s="769"/>
      <c r="E43" s="734"/>
      <c r="F43" s="770"/>
      <c r="G43" s="765"/>
    </row>
    <row r="44" spans="1:7" x14ac:dyDescent="0.15">
      <c r="A44" s="161"/>
      <c r="B44" s="675"/>
      <c r="C44" s="7"/>
      <c r="D44" s="34"/>
      <c r="E44" s="677"/>
      <c r="F44" s="669"/>
      <c r="G44" s="642"/>
    </row>
    <row r="45" spans="1:7" ht="13.25" customHeight="1" x14ac:dyDescent="0.15">
      <c r="A45" s="589"/>
      <c r="B45" s="681" t="s">
        <v>1355</v>
      </c>
      <c r="C45" s="16" t="s">
        <v>1356</v>
      </c>
      <c r="D45" s="812"/>
      <c r="E45" s="357"/>
      <c r="F45" s="682"/>
      <c r="G45" s="305"/>
    </row>
    <row r="46" spans="1:7" ht="56" x14ac:dyDescent="0.15">
      <c r="A46" s="589"/>
      <c r="B46" s="681"/>
      <c r="C46" s="683" t="s">
        <v>1357</v>
      </c>
      <c r="D46" s="684"/>
      <c r="E46" s="685"/>
      <c r="F46" s="682"/>
      <c r="G46" s="305"/>
    </row>
    <row r="47" spans="1:7" ht="14" x14ac:dyDescent="0.15">
      <c r="A47" s="686" t="s">
        <v>1476</v>
      </c>
      <c r="B47" s="687" t="s">
        <v>1283</v>
      </c>
      <c r="C47" s="683" t="s">
        <v>1332</v>
      </c>
      <c r="D47" s="684" t="s">
        <v>2</v>
      </c>
      <c r="E47" s="677">
        <v>2</v>
      </c>
      <c r="F47" s="682"/>
      <c r="G47" s="688"/>
    </row>
    <row r="48" spans="1:7" ht="14" x14ac:dyDescent="0.15">
      <c r="A48" s="686" t="s">
        <v>1477</v>
      </c>
      <c r="B48" s="687" t="s">
        <v>1284</v>
      </c>
      <c r="C48" s="683" t="s">
        <v>649</v>
      </c>
      <c r="D48" s="684" t="s">
        <v>2</v>
      </c>
      <c r="E48" s="677">
        <v>2</v>
      </c>
      <c r="F48" s="682"/>
      <c r="G48" s="688"/>
    </row>
    <row r="49" spans="1:7" ht="28" x14ac:dyDescent="0.15">
      <c r="A49" s="25">
        <v>10.3</v>
      </c>
      <c r="B49" s="681" t="s">
        <v>1319</v>
      </c>
      <c r="C49" s="681" t="s">
        <v>648</v>
      </c>
      <c r="D49" s="692"/>
      <c r="E49" s="677"/>
      <c r="F49" s="682"/>
      <c r="G49" s="305"/>
    </row>
    <row r="50" spans="1:7" ht="42" x14ac:dyDescent="0.15">
      <c r="A50" s="25"/>
      <c r="B50" s="683" t="s">
        <v>50</v>
      </c>
      <c r="C50" s="683" t="s">
        <v>1306</v>
      </c>
      <c r="D50" s="684"/>
      <c r="E50" s="677"/>
      <c r="F50" s="682"/>
      <c r="G50" s="305"/>
    </row>
    <row r="51" spans="1:7" ht="42" x14ac:dyDescent="0.15">
      <c r="A51" s="17" t="s">
        <v>1478</v>
      </c>
      <c r="B51" s="683" t="s">
        <v>1307</v>
      </c>
      <c r="C51" s="683" t="s">
        <v>1311</v>
      </c>
      <c r="D51" s="684" t="s">
        <v>2</v>
      </c>
      <c r="E51" s="677">
        <v>8</v>
      </c>
      <c r="F51" s="682"/>
      <c r="G51" s="688"/>
    </row>
    <row r="52" spans="1:7" ht="42" x14ac:dyDescent="0.15">
      <c r="A52" s="17" t="s">
        <v>1479</v>
      </c>
      <c r="B52" s="683" t="s">
        <v>1308</v>
      </c>
      <c r="C52" s="683" t="s">
        <v>1309</v>
      </c>
      <c r="D52" s="684" t="s">
        <v>2</v>
      </c>
      <c r="E52" s="677">
        <v>8</v>
      </c>
      <c r="F52" s="682"/>
      <c r="G52" s="688"/>
    </row>
    <row r="53" spans="1:7" ht="42" x14ac:dyDescent="0.15">
      <c r="A53" s="17"/>
      <c r="B53" s="683" t="s">
        <v>50</v>
      </c>
      <c r="C53" s="683" t="s">
        <v>1310</v>
      </c>
      <c r="D53" s="684"/>
      <c r="E53" s="677"/>
      <c r="F53" s="682"/>
      <c r="G53" s="305"/>
    </row>
    <row r="54" spans="1:7" ht="42" x14ac:dyDescent="0.15">
      <c r="A54" s="17" t="s">
        <v>1480</v>
      </c>
      <c r="B54" s="683" t="s">
        <v>1314</v>
      </c>
      <c r="C54" s="683" t="s">
        <v>1312</v>
      </c>
      <c r="D54" s="684" t="s">
        <v>2</v>
      </c>
      <c r="E54" s="677">
        <v>2</v>
      </c>
      <c r="F54" s="682"/>
      <c r="G54" s="688"/>
    </row>
    <row r="55" spans="1:7" ht="42" x14ac:dyDescent="0.15">
      <c r="A55" s="17" t="s">
        <v>1481</v>
      </c>
      <c r="B55" s="683" t="s">
        <v>1315</v>
      </c>
      <c r="C55" s="683" t="s">
        <v>1313</v>
      </c>
      <c r="D55" s="684" t="s">
        <v>2</v>
      </c>
      <c r="E55" s="677">
        <v>2</v>
      </c>
      <c r="F55" s="682"/>
      <c r="G55" s="688"/>
    </row>
    <row r="56" spans="1:7" ht="42" x14ac:dyDescent="0.15">
      <c r="A56" s="17"/>
      <c r="B56" s="683" t="s">
        <v>50</v>
      </c>
      <c r="C56" s="683" t="s">
        <v>1316</v>
      </c>
      <c r="D56" s="684"/>
      <c r="E56" s="677"/>
      <c r="F56" s="682"/>
      <c r="G56" s="305"/>
    </row>
    <row r="57" spans="1:7" ht="42" x14ac:dyDescent="0.15">
      <c r="A57" s="17" t="s">
        <v>1482</v>
      </c>
      <c r="B57" s="683" t="s">
        <v>1314</v>
      </c>
      <c r="C57" s="683" t="s">
        <v>1312</v>
      </c>
      <c r="D57" s="684" t="s">
        <v>2</v>
      </c>
      <c r="E57" s="677">
        <v>2</v>
      </c>
      <c r="F57" s="682"/>
      <c r="G57" s="688"/>
    </row>
    <row r="58" spans="1:7" ht="42" x14ac:dyDescent="0.15">
      <c r="A58" s="17" t="s">
        <v>1483</v>
      </c>
      <c r="B58" s="683" t="s">
        <v>1315</v>
      </c>
      <c r="C58" s="683" t="s">
        <v>1313</v>
      </c>
      <c r="D58" s="684" t="s">
        <v>2</v>
      </c>
      <c r="E58" s="677">
        <v>2</v>
      </c>
      <c r="F58" s="682"/>
      <c r="G58" s="688"/>
    </row>
    <row r="59" spans="1:7" ht="42" x14ac:dyDescent="0.15">
      <c r="A59" s="17" t="s">
        <v>1484</v>
      </c>
      <c r="B59" s="683" t="s">
        <v>650</v>
      </c>
      <c r="C59" s="683" t="s">
        <v>1317</v>
      </c>
      <c r="D59" s="684" t="s">
        <v>2</v>
      </c>
      <c r="E59" s="677">
        <v>4</v>
      </c>
      <c r="F59" s="682"/>
      <c r="G59" s="688"/>
    </row>
    <row r="60" spans="1:7" ht="42" x14ac:dyDescent="0.15">
      <c r="A60" s="17" t="s">
        <v>1485</v>
      </c>
      <c r="B60" s="683" t="s">
        <v>1318</v>
      </c>
      <c r="C60" s="683" t="s">
        <v>651</v>
      </c>
      <c r="D60" s="684" t="s">
        <v>2</v>
      </c>
      <c r="E60" s="677">
        <v>4</v>
      </c>
      <c r="F60" s="682"/>
      <c r="G60" s="688"/>
    </row>
    <row r="61" spans="1:7" ht="42" x14ac:dyDescent="0.15">
      <c r="A61" s="17" t="s">
        <v>1486</v>
      </c>
      <c r="B61" s="683" t="s">
        <v>650</v>
      </c>
      <c r="C61" s="683" t="s">
        <v>1320</v>
      </c>
      <c r="D61" s="684" t="s">
        <v>2</v>
      </c>
      <c r="E61" s="677">
        <v>2</v>
      </c>
      <c r="F61" s="682"/>
      <c r="G61" s="688"/>
    </row>
    <row r="62" spans="1:7" ht="42" x14ac:dyDescent="0.15">
      <c r="A62" s="17" t="s">
        <v>1487</v>
      </c>
      <c r="B62" s="683" t="s">
        <v>1318</v>
      </c>
      <c r="C62" s="683" t="s">
        <v>1321</v>
      </c>
      <c r="D62" s="684" t="s">
        <v>2</v>
      </c>
      <c r="E62" s="677">
        <v>2</v>
      </c>
      <c r="F62" s="682"/>
      <c r="G62" s="688"/>
    </row>
    <row r="63" spans="1:7" ht="28" x14ac:dyDescent="0.15">
      <c r="A63" s="689"/>
      <c r="B63" s="683"/>
      <c r="C63" s="683" t="s">
        <v>652</v>
      </c>
      <c r="D63" s="684"/>
      <c r="E63" s="677"/>
      <c r="F63" s="682"/>
      <c r="G63" s="305"/>
    </row>
    <row r="64" spans="1:7" ht="14" x14ac:dyDescent="0.15">
      <c r="A64" s="689" t="s">
        <v>1488</v>
      </c>
      <c r="B64" s="683"/>
      <c r="C64" s="683" t="s">
        <v>653</v>
      </c>
      <c r="D64" s="684" t="s">
        <v>2</v>
      </c>
      <c r="E64" s="677">
        <v>4</v>
      </c>
      <c r="F64" s="682"/>
      <c r="G64" s="688"/>
    </row>
    <row r="65" spans="1:7" ht="28" x14ac:dyDescent="0.15">
      <c r="A65" s="689" t="s">
        <v>1489</v>
      </c>
      <c r="B65" s="683"/>
      <c r="C65" s="683" t="s">
        <v>654</v>
      </c>
      <c r="D65" s="684" t="s">
        <v>2</v>
      </c>
      <c r="E65" s="677">
        <v>4</v>
      </c>
      <c r="F65" s="682"/>
      <c r="G65" s="688"/>
    </row>
    <row r="66" spans="1:7" ht="28" x14ac:dyDescent="0.15">
      <c r="A66" s="689" t="s">
        <v>1490</v>
      </c>
      <c r="B66" s="683"/>
      <c r="C66" s="683" t="s">
        <v>655</v>
      </c>
      <c r="D66" s="684" t="s">
        <v>2</v>
      </c>
      <c r="E66" s="677">
        <v>4</v>
      </c>
      <c r="F66" s="682"/>
      <c r="G66" s="688"/>
    </row>
    <row r="67" spans="1:7" ht="42" x14ac:dyDescent="0.15">
      <c r="A67" s="689"/>
      <c r="B67" s="683"/>
      <c r="C67" s="683" t="s">
        <v>1322</v>
      </c>
      <c r="D67" s="684"/>
      <c r="E67" s="677"/>
      <c r="F67" s="682"/>
      <c r="G67" s="305"/>
    </row>
    <row r="68" spans="1:7" ht="14" x14ac:dyDescent="0.15">
      <c r="A68" s="689" t="s">
        <v>1491</v>
      </c>
      <c r="B68" s="683"/>
      <c r="C68" s="683" t="s">
        <v>653</v>
      </c>
      <c r="D68" s="684" t="s">
        <v>2</v>
      </c>
      <c r="E68" s="677">
        <v>4</v>
      </c>
      <c r="F68" s="682"/>
      <c r="G68" s="688"/>
    </row>
    <row r="69" spans="1:7" ht="28" x14ac:dyDescent="0.15">
      <c r="A69" s="689" t="s">
        <v>1492</v>
      </c>
      <c r="B69" s="683"/>
      <c r="C69" s="683" t="s">
        <v>654</v>
      </c>
      <c r="D69" s="684" t="s">
        <v>2</v>
      </c>
      <c r="E69" s="677">
        <v>4</v>
      </c>
      <c r="F69" s="682"/>
      <c r="G69" s="688"/>
    </row>
    <row r="70" spans="1:7" ht="28" x14ac:dyDescent="0.15">
      <c r="A70" s="689" t="s">
        <v>1493</v>
      </c>
      <c r="B70" s="683"/>
      <c r="C70" s="683" t="s">
        <v>655</v>
      </c>
      <c r="D70" s="684" t="s">
        <v>2</v>
      </c>
      <c r="E70" s="677">
        <v>4</v>
      </c>
      <c r="F70" s="682"/>
      <c r="G70" s="688"/>
    </row>
    <row r="71" spans="1:7" x14ac:dyDescent="0.15">
      <c r="A71" s="689"/>
      <c r="B71" s="683"/>
      <c r="C71" s="683"/>
      <c r="D71" s="771"/>
      <c r="E71" s="677"/>
      <c r="F71" s="693"/>
      <c r="G71" s="690"/>
    </row>
    <row r="72" spans="1:7" x14ac:dyDescent="0.15">
      <c r="A72" s="766" t="s">
        <v>200</v>
      </c>
      <c r="B72" s="767"/>
      <c r="C72" s="768"/>
      <c r="D72" s="769"/>
      <c r="E72" s="734"/>
      <c r="F72" s="770"/>
      <c r="G72" s="765"/>
    </row>
    <row r="73" spans="1:7" x14ac:dyDescent="0.15">
      <c r="A73" s="766" t="s">
        <v>201</v>
      </c>
      <c r="B73" s="767"/>
      <c r="C73" s="768"/>
      <c r="D73" s="769"/>
      <c r="E73" s="734"/>
      <c r="F73" s="770"/>
      <c r="G73" s="765"/>
    </row>
    <row r="74" spans="1:7" ht="14" x14ac:dyDescent="0.15">
      <c r="A74" s="691">
        <v>10.4</v>
      </c>
      <c r="B74" s="896" t="s">
        <v>1327</v>
      </c>
      <c r="C74" s="16" t="s">
        <v>656</v>
      </c>
      <c r="D74" s="687"/>
      <c r="E74" s="677"/>
      <c r="F74" s="693"/>
      <c r="G74" s="305"/>
    </row>
    <row r="75" spans="1:7" ht="14" x14ac:dyDescent="0.15">
      <c r="A75" s="689"/>
      <c r="B75" s="896"/>
      <c r="C75" s="681" t="s">
        <v>657</v>
      </c>
      <c r="D75" s="687"/>
      <c r="E75" s="677"/>
      <c r="F75" s="693"/>
      <c r="G75" s="305"/>
    </row>
    <row r="76" spans="1:7" ht="56" x14ac:dyDescent="0.15">
      <c r="A76" s="689"/>
      <c r="B76" s="896"/>
      <c r="C76" s="683" t="s">
        <v>1329</v>
      </c>
      <c r="D76" s="684"/>
      <c r="E76" s="677"/>
      <c r="F76" s="682"/>
      <c r="G76" s="305"/>
    </row>
    <row r="77" spans="1:7" ht="28" x14ac:dyDescent="0.15">
      <c r="A77" s="689" t="s">
        <v>1494</v>
      </c>
      <c r="B77" s="868" t="s">
        <v>1283</v>
      </c>
      <c r="C77" s="694" t="s">
        <v>1323</v>
      </c>
      <c r="D77" s="695" t="s">
        <v>2</v>
      </c>
      <c r="E77" s="677">
        <v>2</v>
      </c>
      <c r="F77" s="682"/>
      <c r="G77" s="688"/>
    </row>
    <row r="78" spans="1:7" ht="28" x14ac:dyDescent="0.15">
      <c r="A78" s="689" t="s">
        <v>1495</v>
      </c>
      <c r="B78" s="812" t="s">
        <v>1284</v>
      </c>
      <c r="C78" s="683" t="s">
        <v>1324</v>
      </c>
      <c r="D78" s="684" t="s">
        <v>2</v>
      </c>
      <c r="E78" s="677">
        <v>2</v>
      </c>
      <c r="F78" s="682"/>
      <c r="G78" s="688"/>
    </row>
    <row r="79" spans="1:7" ht="28" x14ac:dyDescent="0.15">
      <c r="A79" s="689"/>
      <c r="B79" s="812"/>
      <c r="C79" s="683" t="s">
        <v>1325</v>
      </c>
      <c r="D79" s="684"/>
      <c r="E79" s="677"/>
      <c r="F79" s="682"/>
      <c r="G79" s="688"/>
    </row>
    <row r="80" spans="1:7" ht="14" x14ac:dyDescent="0.15">
      <c r="A80" s="689" t="s">
        <v>1496</v>
      </c>
      <c r="B80" s="812"/>
      <c r="C80" s="683" t="s">
        <v>1326</v>
      </c>
      <c r="D80" s="684" t="s">
        <v>1</v>
      </c>
      <c r="E80" s="677">
        <v>1</v>
      </c>
      <c r="F80" s="682"/>
      <c r="G80" s="688"/>
    </row>
    <row r="81" spans="1:7" ht="14" x14ac:dyDescent="0.15">
      <c r="A81" s="689" t="s">
        <v>1497</v>
      </c>
      <c r="B81" s="812"/>
      <c r="C81" s="683" t="s">
        <v>649</v>
      </c>
      <c r="D81" s="684" t="s">
        <v>1</v>
      </c>
      <c r="E81" s="677">
        <v>1</v>
      </c>
      <c r="F81" s="682"/>
      <c r="G81" s="688"/>
    </row>
    <row r="82" spans="1:7" ht="14" x14ac:dyDescent="0.15">
      <c r="A82" s="25">
        <v>10.5</v>
      </c>
      <c r="B82" s="812"/>
      <c r="C82" s="681" t="s">
        <v>658</v>
      </c>
      <c r="D82" s="684"/>
      <c r="E82" s="677"/>
      <c r="F82" s="682"/>
      <c r="G82" s="688"/>
    </row>
    <row r="83" spans="1:7" ht="38" customHeight="1" x14ac:dyDescent="0.15">
      <c r="A83" s="691"/>
      <c r="B83" s="869"/>
      <c r="C83" s="683" t="s">
        <v>1328</v>
      </c>
      <c r="D83" s="684"/>
      <c r="E83" s="677"/>
      <c r="F83" s="682"/>
      <c r="G83" s="305"/>
    </row>
    <row r="84" spans="1:7" ht="14" x14ac:dyDescent="0.15">
      <c r="A84" s="689" t="s">
        <v>1498</v>
      </c>
      <c r="B84" s="812" t="s">
        <v>1283</v>
      </c>
      <c r="C84" s="683" t="s">
        <v>1332</v>
      </c>
      <c r="D84" s="684" t="s">
        <v>2</v>
      </c>
      <c r="E84" s="677">
        <v>2</v>
      </c>
      <c r="F84" s="682"/>
      <c r="G84" s="688"/>
    </row>
    <row r="85" spans="1:7" ht="14" x14ac:dyDescent="0.15">
      <c r="A85" s="689" t="s">
        <v>1499</v>
      </c>
      <c r="B85" s="812" t="s">
        <v>1284</v>
      </c>
      <c r="C85" s="683" t="s">
        <v>649</v>
      </c>
      <c r="D85" s="684" t="s">
        <v>2</v>
      </c>
      <c r="E85" s="677">
        <v>2</v>
      </c>
      <c r="F85" s="682"/>
      <c r="G85" s="688"/>
    </row>
    <row r="86" spans="1:7" ht="42" x14ac:dyDescent="0.15">
      <c r="A86" s="689" t="s">
        <v>1500</v>
      </c>
      <c r="B86" s="812"/>
      <c r="C86" s="683" t="s">
        <v>1330</v>
      </c>
      <c r="D86" s="695" t="s">
        <v>2</v>
      </c>
      <c r="E86" s="677">
        <v>2</v>
      </c>
      <c r="F86" s="682"/>
      <c r="G86" s="688"/>
    </row>
    <row r="87" spans="1:7" ht="42" x14ac:dyDescent="0.15">
      <c r="A87" s="689" t="s">
        <v>1501</v>
      </c>
      <c r="B87" s="812" t="s">
        <v>650</v>
      </c>
      <c r="C87" s="683" t="s">
        <v>1339</v>
      </c>
      <c r="D87" s="684" t="s">
        <v>2</v>
      </c>
      <c r="E87" s="677">
        <v>2</v>
      </c>
      <c r="F87" s="682"/>
      <c r="G87" s="688"/>
    </row>
    <row r="88" spans="1:7" ht="42" x14ac:dyDescent="0.15">
      <c r="A88" s="689" t="s">
        <v>1502</v>
      </c>
      <c r="B88" s="812" t="s">
        <v>1318</v>
      </c>
      <c r="C88" s="683" t="s">
        <v>1340</v>
      </c>
      <c r="D88" s="684" t="s">
        <v>2</v>
      </c>
      <c r="E88" s="696">
        <v>2</v>
      </c>
      <c r="F88" s="682"/>
      <c r="G88" s="688"/>
    </row>
    <row r="89" spans="1:7" ht="28" x14ac:dyDescent="0.15">
      <c r="A89" s="689" t="s">
        <v>1503</v>
      </c>
      <c r="B89" s="812" t="s">
        <v>1352</v>
      </c>
      <c r="C89" s="683" t="s">
        <v>1341</v>
      </c>
      <c r="D89" s="684" t="s">
        <v>2</v>
      </c>
      <c r="E89" s="696">
        <v>2</v>
      </c>
      <c r="F89" s="682"/>
      <c r="G89" s="688"/>
    </row>
    <row r="90" spans="1:7" x14ac:dyDescent="0.15">
      <c r="A90" s="689"/>
      <c r="B90" s="812"/>
      <c r="C90" s="683"/>
      <c r="D90" s="684"/>
      <c r="E90" s="696"/>
      <c r="F90" s="682"/>
      <c r="G90" s="688"/>
    </row>
    <row r="91" spans="1:7" ht="28" x14ac:dyDescent="0.15">
      <c r="A91" s="305"/>
      <c r="B91" s="697" t="s">
        <v>1504</v>
      </c>
      <c r="C91" s="683" t="s">
        <v>264</v>
      </c>
      <c r="D91" s="812"/>
      <c r="E91" s="114"/>
      <c r="F91" s="662"/>
      <c r="G91" s="662"/>
    </row>
    <row r="92" spans="1:7" ht="28" x14ac:dyDescent="0.15">
      <c r="A92" s="305"/>
      <c r="B92" s="698"/>
      <c r="C92" s="683" t="s">
        <v>265</v>
      </c>
      <c r="D92" s="812"/>
      <c r="E92" s="114"/>
      <c r="F92" s="662"/>
      <c r="G92" s="662"/>
    </row>
    <row r="93" spans="1:7" ht="28" x14ac:dyDescent="0.15">
      <c r="A93" s="689" t="s">
        <v>1503</v>
      </c>
      <c r="B93" s="698"/>
      <c r="C93" s="683" t="s">
        <v>646</v>
      </c>
      <c r="D93" s="812" t="s">
        <v>2</v>
      </c>
      <c r="E93" s="114">
        <v>2</v>
      </c>
      <c r="F93" s="662"/>
      <c r="G93" s="660"/>
    </row>
    <row r="94" spans="1:7" ht="28" x14ac:dyDescent="0.15">
      <c r="A94" s="689" t="s">
        <v>1505</v>
      </c>
      <c r="B94" s="698"/>
      <c r="C94" s="683" t="s">
        <v>646</v>
      </c>
      <c r="D94" s="812" t="s">
        <v>2</v>
      </c>
      <c r="E94" s="114">
        <v>2</v>
      </c>
      <c r="F94" s="662"/>
      <c r="G94" s="660"/>
    </row>
    <row r="95" spans="1:7" ht="14" x14ac:dyDescent="0.15">
      <c r="A95" s="689" t="s">
        <v>1506</v>
      </c>
      <c r="B95" s="114"/>
      <c r="C95" s="683" t="s">
        <v>647</v>
      </c>
      <c r="D95" s="812" t="s">
        <v>2</v>
      </c>
      <c r="E95" s="114">
        <v>2</v>
      </c>
      <c r="F95" s="662"/>
      <c r="G95" s="660"/>
    </row>
    <row r="96" spans="1:7" x14ac:dyDescent="0.15">
      <c r="A96" s="689"/>
      <c r="B96" s="812"/>
      <c r="C96" s="683"/>
      <c r="D96" s="684"/>
      <c r="E96" s="696"/>
      <c r="F96" s="682"/>
      <c r="G96" s="688"/>
    </row>
    <row r="97" spans="1:7" ht="13.25" customHeight="1" x14ac:dyDescent="0.15">
      <c r="A97" s="691">
        <v>10.6</v>
      </c>
      <c r="B97" s="812"/>
      <c r="C97" s="681" t="s">
        <v>659</v>
      </c>
      <c r="D97" s="684"/>
      <c r="E97" s="677"/>
      <c r="F97" s="682"/>
      <c r="G97" s="305"/>
    </row>
    <row r="98" spans="1:7" ht="56" x14ac:dyDescent="0.15">
      <c r="A98" s="689"/>
      <c r="B98" s="812"/>
      <c r="C98" s="683" t="s">
        <v>1331</v>
      </c>
      <c r="D98" s="684"/>
      <c r="E98" s="677"/>
      <c r="F98" s="682"/>
      <c r="G98" s="305"/>
    </row>
    <row r="99" spans="1:7" ht="14" x14ac:dyDescent="0.15">
      <c r="A99" s="689" t="s">
        <v>1507</v>
      </c>
      <c r="B99" s="812" t="s">
        <v>1508</v>
      </c>
      <c r="C99" s="683" t="s">
        <v>1332</v>
      </c>
      <c r="D99" s="684" t="s">
        <v>2</v>
      </c>
      <c r="E99" s="677">
        <v>1</v>
      </c>
      <c r="F99" s="682"/>
      <c r="G99" s="688"/>
    </row>
    <row r="100" spans="1:7" ht="14" x14ac:dyDescent="0.15">
      <c r="A100" s="689" t="s">
        <v>1509</v>
      </c>
      <c r="B100" s="812" t="s">
        <v>1510</v>
      </c>
      <c r="C100" s="683" t="s">
        <v>649</v>
      </c>
      <c r="D100" s="684" t="s">
        <v>2</v>
      </c>
      <c r="E100" s="677">
        <v>1</v>
      </c>
      <c r="F100" s="682"/>
      <c r="G100" s="688"/>
    </row>
    <row r="101" spans="1:7" x14ac:dyDescent="0.15">
      <c r="A101" s="679"/>
      <c r="B101" s="675"/>
      <c r="C101" s="7"/>
      <c r="D101" s="103"/>
      <c r="E101" s="677"/>
      <c r="F101" s="669"/>
      <c r="G101" s="670"/>
    </row>
    <row r="102" spans="1:7" ht="42" x14ac:dyDescent="0.15">
      <c r="A102" s="679">
        <v>10.7</v>
      </c>
      <c r="B102" s="675" t="s">
        <v>1338</v>
      </c>
      <c r="C102" s="676" t="s">
        <v>190</v>
      </c>
      <c r="D102" s="103"/>
      <c r="E102" s="677"/>
      <c r="F102" s="669"/>
      <c r="G102" s="670"/>
    </row>
    <row r="103" spans="1:7" ht="42" x14ac:dyDescent="0.15">
      <c r="A103" s="161" t="s">
        <v>1511</v>
      </c>
      <c r="B103" s="675"/>
      <c r="C103" s="699" t="s">
        <v>1342</v>
      </c>
      <c r="D103" s="700" t="s">
        <v>1</v>
      </c>
      <c r="E103" s="677">
        <v>1</v>
      </c>
      <c r="F103" s="669"/>
      <c r="G103" s="642"/>
    </row>
    <row r="104" spans="1:7" ht="42" x14ac:dyDescent="0.15">
      <c r="A104" s="161" t="s">
        <v>1512</v>
      </c>
      <c r="B104" s="675"/>
      <c r="C104" s="683" t="s">
        <v>1344</v>
      </c>
      <c r="D104" s="103" t="s">
        <v>1</v>
      </c>
      <c r="E104" s="677">
        <v>1</v>
      </c>
      <c r="F104" s="669"/>
      <c r="G104" s="670"/>
    </row>
    <row r="105" spans="1:7" x14ac:dyDescent="0.15">
      <c r="A105" s="161"/>
      <c r="B105" s="675"/>
      <c r="C105" s="701"/>
      <c r="D105" s="103"/>
      <c r="E105" s="677"/>
      <c r="F105" s="669"/>
      <c r="G105" s="670"/>
    </row>
    <row r="106" spans="1:7" x14ac:dyDescent="0.15">
      <c r="A106" s="161"/>
      <c r="B106" s="675"/>
      <c r="C106" s="701"/>
      <c r="D106" s="103"/>
      <c r="E106" s="677"/>
      <c r="F106" s="669"/>
      <c r="G106" s="670"/>
    </row>
    <row r="107" spans="1:7" x14ac:dyDescent="0.15">
      <c r="A107" s="161"/>
      <c r="B107" s="675"/>
      <c r="C107" s="701"/>
      <c r="D107" s="103"/>
      <c r="E107" s="677"/>
      <c r="F107" s="669"/>
      <c r="G107" s="670"/>
    </row>
    <row r="108" spans="1:7" x14ac:dyDescent="0.15">
      <c r="A108" s="161"/>
      <c r="B108" s="675"/>
      <c r="C108" s="701"/>
      <c r="D108" s="103"/>
      <c r="E108" s="677"/>
      <c r="F108" s="669"/>
      <c r="G108" s="670"/>
    </row>
    <row r="109" spans="1:7" x14ac:dyDescent="0.15">
      <c r="A109" s="161"/>
      <c r="B109" s="675"/>
      <c r="C109" s="701"/>
      <c r="D109" s="103"/>
      <c r="E109" s="677"/>
      <c r="F109" s="669"/>
      <c r="G109" s="670"/>
    </row>
    <row r="110" spans="1:7" x14ac:dyDescent="0.15">
      <c r="A110" s="766" t="s">
        <v>200</v>
      </c>
      <c r="B110" s="767"/>
      <c r="C110" s="768"/>
      <c r="D110" s="769"/>
      <c r="E110" s="734"/>
      <c r="F110" s="770"/>
      <c r="G110" s="765"/>
    </row>
    <row r="111" spans="1:7" x14ac:dyDescent="0.15">
      <c r="A111" s="766" t="s">
        <v>201</v>
      </c>
      <c r="B111" s="767"/>
      <c r="C111" s="768"/>
      <c r="D111" s="769"/>
      <c r="E111" s="734"/>
      <c r="F111" s="770"/>
      <c r="G111" s="765"/>
    </row>
    <row r="112" spans="1:7" ht="28" x14ac:dyDescent="0.15">
      <c r="A112" s="161" t="s">
        <v>1513</v>
      </c>
      <c r="B112" s="675"/>
      <c r="C112" s="699" t="s">
        <v>1343</v>
      </c>
      <c r="D112" s="103" t="s">
        <v>1</v>
      </c>
      <c r="E112" s="677">
        <v>1</v>
      </c>
      <c r="F112" s="669"/>
      <c r="G112" s="642"/>
    </row>
    <row r="113" spans="1:8" ht="28" x14ac:dyDescent="0.15">
      <c r="A113" s="161" t="s">
        <v>1514</v>
      </c>
      <c r="B113" s="675"/>
      <c r="C113" s="699" t="s">
        <v>191</v>
      </c>
      <c r="D113" s="700" t="s">
        <v>1</v>
      </c>
      <c r="E113" s="677">
        <v>1</v>
      </c>
      <c r="F113" s="669"/>
      <c r="G113" s="642"/>
    </row>
    <row r="114" spans="1:8" ht="28" x14ac:dyDescent="0.15">
      <c r="A114" s="161" t="s">
        <v>1515</v>
      </c>
      <c r="B114" s="675"/>
      <c r="C114" s="699" t="s">
        <v>192</v>
      </c>
      <c r="D114" s="103" t="s">
        <v>1</v>
      </c>
      <c r="E114" s="677">
        <v>1</v>
      </c>
      <c r="F114" s="669"/>
      <c r="G114" s="642"/>
    </row>
    <row r="115" spans="1:8" ht="28" x14ac:dyDescent="0.15">
      <c r="A115" s="161" t="s">
        <v>1516</v>
      </c>
      <c r="B115" s="675"/>
      <c r="C115" s="699" t="s">
        <v>757</v>
      </c>
      <c r="D115" s="103" t="s">
        <v>1</v>
      </c>
      <c r="E115" s="677">
        <v>1</v>
      </c>
      <c r="F115" s="669"/>
      <c r="G115" s="642"/>
    </row>
    <row r="116" spans="1:8" ht="28" x14ac:dyDescent="0.15">
      <c r="A116" s="161" t="s">
        <v>1517</v>
      </c>
      <c r="B116" s="675"/>
      <c r="C116" s="699" t="s">
        <v>193</v>
      </c>
      <c r="D116" s="103" t="s">
        <v>1</v>
      </c>
      <c r="E116" s="677">
        <v>1</v>
      </c>
      <c r="F116" s="669"/>
      <c r="G116" s="642"/>
    </row>
    <row r="117" spans="1:8" ht="28" x14ac:dyDescent="0.15">
      <c r="A117" s="161" t="s">
        <v>1518</v>
      </c>
      <c r="B117" s="675"/>
      <c r="C117" s="699" t="s">
        <v>1345</v>
      </c>
      <c r="D117" s="103" t="s">
        <v>382</v>
      </c>
      <c r="E117" s="677">
        <v>1</v>
      </c>
      <c r="F117" s="669"/>
      <c r="G117" s="642"/>
    </row>
    <row r="118" spans="1:8" x14ac:dyDescent="0.15">
      <c r="A118" s="679"/>
      <c r="B118" s="675"/>
      <c r="C118" s="699"/>
      <c r="D118" s="103"/>
      <c r="E118" s="677"/>
      <c r="F118" s="669"/>
      <c r="G118" s="642"/>
    </row>
    <row r="119" spans="1:8" ht="14" x14ac:dyDescent="0.15">
      <c r="A119" s="679">
        <v>10.8</v>
      </c>
      <c r="B119" s="675"/>
      <c r="C119" s="681" t="s">
        <v>1280</v>
      </c>
      <c r="D119" s="103"/>
      <c r="E119" s="677"/>
      <c r="F119" s="669"/>
      <c r="G119" s="642"/>
      <c r="H119" s="255"/>
    </row>
    <row r="120" spans="1:8" ht="56" x14ac:dyDescent="0.15">
      <c r="A120" s="870"/>
      <c r="B120" s="675"/>
      <c r="C120" s="683" t="s">
        <v>1333</v>
      </c>
      <c r="D120" s="684"/>
      <c r="E120" s="677"/>
      <c r="F120" s="662"/>
      <c r="G120" s="660"/>
      <c r="H120" s="255"/>
    </row>
    <row r="121" spans="1:8" ht="28" x14ac:dyDescent="0.15">
      <c r="A121" s="15" t="s">
        <v>1519</v>
      </c>
      <c r="B121" s="675" t="s">
        <v>1283</v>
      </c>
      <c r="C121" s="683" t="s">
        <v>1332</v>
      </c>
      <c r="D121" s="684" t="s">
        <v>2</v>
      </c>
      <c r="E121" s="677">
        <v>2</v>
      </c>
      <c r="F121" s="662"/>
      <c r="G121" s="660"/>
      <c r="H121" s="255"/>
    </row>
    <row r="122" spans="1:8" ht="28" x14ac:dyDescent="0.15">
      <c r="A122" s="15" t="s">
        <v>1520</v>
      </c>
      <c r="B122" s="675" t="s">
        <v>1284</v>
      </c>
      <c r="C122" s="683" t="s">
        <v>649</v>
      </c>
      <c r="D122" s="684" t="s">
        <v>2</v>
      </c>
      <c r="E122" s="677">
        <v>2</v>
      </c>
      <c r="F122" s="662"/>
      <c r="G122" s="660"/>
      <c r="H122" s="255"/>
    </row>
    <row r="123" spans="1:8" ht="42" x14ac:dyDescent="0.15">
      <c r="A123" s="15" t="s">
        <v>1521</v>
      </c>
      <c r="B123" s="675"/>
      <c r="C123" s="683" t="s">
        <v>1334</v>
      </c>
      <c r="D123" s="695" t="s">
        <v>2</v>
      </c>
      <c r="E123" s="677">
        <v>2</v>
      </c>
      <c r="F123" s="682"/>
      <c r="G123" s="305"/>
      <c r="H123" s="255"/>
    </row>
    <row r="124" spans="1:8" ht="28" x14ac:dyDescent="0.15">
      <c r="A124" s="870"/>
      <c r="B124" s="702" t="s">
        <v>1504</v>
      </c>
      <c r="C124" s="703" t="s">
        <v>1522</v>
      </c>
      <c r="D124" s="812"/>
      <c r="E124" s="114"/>
      <c r="F124" s="662"/>
      <c r="G124" s="662"/>
    </row>
    <row r="125" spans="1:8" ht="28" x14ac:dyDescent="0.15">
      <c r="A125" s="305"/>
      <c r="B125" s="698"/>
      <c r="C125" s="704" t="s">
        <v>265</v>
      </c>
      <c r="D125" s="812"/>
      <c r="E125" s="114"/>
      <c r="F125" s="662"/>
      <c r="G125" s="662"/>
    </row>
    <row r="126" spans="1:8" ht="28" x14ac:dyDescent="0.15">
      <c r="A126" s="305" t="s">
        <v>1523</v>
      </c>
      <c r="B126" s="698"/>
      <c r="C126" s="705" t="s">
        <v>688</v>
      </c>
      <c r="D126" s="812" t="s">
        <v>2</v>
      </c>
      <c r="E126" s="114">
        <v>2</v>
      </c>
      <c r="F126" s="662"/>
      <c r="G126" s="660"/>
    </row>
    <row r="127" spans="1:8" ht="28" x14ac:dyDescent="0.15">
      <c r="A127" s="305" t="s">
        <v>1524</v>
      </c>
      <c r="B127" s="698"/>
      <c r="C127" s="705" t="s">
        <v>688</v>
      </c>
      <c r="D127" s="812" t="s">
        <v>2</v>
      </c>
      <c r="E127" s="114">
        <v>2</v>
      </c>
      <c r="F127" s="662"/>
      <c r="G127" s="660"/>
    </row>
    <row r="128" spans="1:8" ht="14" x14ac:dyDescent="0.15">
      <c r="A128" s="305" t="s">
        <v>1525</v>
      </c>
      <c r="B128" s="114"/>
      <c r="C128" s="705" t="s">
        <v>689</v>
      </c>
      <c r="D128" s="812" t="s">
        <v>2</v>
      </c>
      <c r="E128" s="114">
        <v>2</v>
      </c>
      <c r="F128" s="662"/>
      <c r="G128" s="660"/>
    </row>
    <row r="129" spans="1:7" ht="14" x14ac:dyDescent="0.15">
      <c r="A129" s="706">
        <v>10.9</v>
      </c>
      <c r="B129" s="53"/>
      <c r="C129" s="7" t="s">
        <v>186</v>
      </c>
      <c r="D129" s="103"/>
      <c r="E129" s="677"/>
      <c r="F129" s="707"/>
      <c r="G129" s="708"/>
    </row>
    <row r="130" spans="1:7" ht="14" x14ac:dyDescent="0.15">
      <c r="A130" s="157" t="s">
        <v>1526</v>
      </c>
      <c r="B130" s="53" t="s">
        <v>1335</v>
      </c>
      <c r="C130" s="709" t="s">
        <v>187</v>
      </c>
      <c r="D130" s="103" t="s">
        <v>1</v>
      </c>
      <c r="E130" s="677">
        <v>1</v>
      </c>
      <c r="F130" s="707"/>
      <c r="G130" s="708"/>
    </row>
    <row r="131" spans="1:7" ht="14" x14ac:dyDescent="0.15">
      <c r="A131" s="157" t="s">
        <v>1527</v>
      </c>
      <c r="B131" s="53" t="s">
        <v>1335</v>
      </c>
      <c r="C131" s="709" t="s">
        <v>194</v>
      </c>
      <c r="D131" s="103" t="s">
        <v>1</v>
      </c>
      <c r="E131" s="677">
        <v>1</v>
      </c>
      <c r="F131" s="707"/>
      <c r="G131" s="708"/>
    </row>
    <row r="132" spans="1:7" ht="28" x14ac:dyDescent="0.15">
      <c r="A132" s="157" t="s">
        <v>1528</v>
      </c>
      <c r="B132" s="53"/>
      <c r="C132" s="709" t="s">
        <v>1346</v>
      </c>
      <c r="D132" s="103" t="s">
        <v>1</v>
      </c>
      <c r="E132" s="677">
        <v>1</v>
      </c>
      <c r="F132" s="707"/>
      <c r="G132" s="708"/>
    </row>
    <row r="133" spans="1:7" ht="14" x14ac:dyDescent="0.15">
      <c r="A133" s="157" t="s">
        <v>1529</v>
      </c>
      <c r="B133" s="53" t="s">
        <v>1336</v>
      </c>
      <c r="C133" s="709" t="s">
        <v>188</v>
      </c>
      <c r="D133" s="103" t="s">
        <v>1</v>
      </c>
      <c r="E133" s="677">
        <v>1</v>
      </c>
      <c r="F133" s="707"/>
      <c r="G133" s="708"/>
    </row>
    <row r="134" spans="1:7" ht="14" x14ac:dyDescent="0.15">
      <c r="A134" s="157" t="s">
        <v>1530</v>
      </c>
      <c r="B134" s="53" t="s">
        <v>1337</v>
      </c>
      <c r="C134" s="709" t="s">
        <v>195</v>
      </c>
      <c r="D134" s="103" t="s">
        <v>1</v>
      </c>
      <c r="E134" s="677">
        <v>1</v>
      </c>
      <c r="F134" s="707"/>
      <c r="G134" s="708"/>
    </row>
    <row r="135" spans="1:7" ht="14" x14ac:dyDescent="0.15">
      <c r="A135" s="157" t="s">
        <v>1531</v>
      </c>
      <c r="B135" s="53" t="s">
        <v>1337</v>
      </c>
      <c r="C135" s="709" t="s">
        <v>1347</v>
      </c>
      <c r="D135" s="103" t="s">
        <v>1</v>
      </c>
      <c r="E135" s="677">
        <v>1</v>
      </c>
      <c r="F135" s="707"/>
      <c r="G135" s="708"/>
    </row>
    <row r="136" spans="1:7" ht="14" x14ac:dyDescent="0.15">
      <c r="A136" s="710">
        <v>10.1</v>
      </c>
      <c r="B136" s="53"/>
      <c r="C136" s="7" t="s">
        <v>130</v>
      </c>
      <c r="D136" s="103"/>
      <c r="E136" s="677"/>
      <c r="F136" s="707"/>
      <c r="G136" s="708"/>
    </row>
    <row r="137" spans="1:7" ht="42" x14ac:dyDescent="0.15">
      <c r="A137" s="161" t="s">
        <v>1532</v>
      </c>
      <c r="B137" s="162"/>
      <c r="C137" s="7" t="s">
        <v>379</v>
      </c>
      <c r="D137" s="103" t="s">
        <v>1</v>
      </c>
      <c r="E137" s="677">
        <v>1</v>
      </c>
      <c r="F137" s="711"/>
      <c r="G137" s="708"/>
    </row>
    <row r="138" spans="1:7" ht="14" x14ac:dyDescent="0.15">
      <c r="A138" s="161" t="s">
        <v>1533</v>
      </c>
      <c r="B138" s="162"/>
      <c r="C138" s="7" t="s">
        <v>380</v>
      </c>
      <c r="D138" s="103" t="s">
        <v>2</v>
      </c>
      <c r="E138" s="677">
        <v>1</v>
      </c>
      <c r="F138" s="712"/>
      <c r="G138" s="708"/>
    </row>
    <row r="139" spans="1:7" ht="56" x14ac:dyDescent="0.15">
      <c r="A139" s="161" t="s">
        <v>1534</v>
      </c>
      <c r="B139" s="162"/>
      <c r="C139" s="10" t="s">
        <v>759</v>
      </c>
      <c r="D139" s="103" t="s">
        <v>760</v>
      </c>
      <c r="E139" s="53">
        <v>0.6</v>
      </c>
      <c r="F139" s="712"/>
      <c r="G139" s="708"/>
    </row>
    <row r="140" spans="1:7" ht="42" x14ac:dyDescent="0.15">
      <c r="A140" s="161" t="s">
        <v>1535</v>
      </c>
      <c r="B140" s="162"/>
      <c r="C140" s="10" t="s">
        <v>1348</v>
      </c>
      <c r="D140" s="103" t="s">
        <v>2</v>
      </c>
      <c r="E140" s="53">
        <v>4</v>
      </c>
      <c r="F140" s="712"/>
      <c r="G140" s="708"/>
    </row>
    <row r="141" spans="1:7" ht="28" x14ac:dyDescent="0.15">
      <c r="A141" s="161" t="s">
        <v>1536</v>
      </c>
      <c r="B141" s="162"/>
      <c r="C141" s="10" t="s">
        <v>1349</v>
      </c>
      <c r="D141" s="103" t="s">
        <v>2</v>
      </c>
      <c r="E141" s="53">
        <v>32</v>
      </c>
      <c r="F141" s="712"/>
      <c r="G141" s="708"/>
    </row>
    <row r="142" spans="1:7" x14ac:dyDescent="0.15">
      <c r="A142" s="686"/>
      <c r="B142" s="713"/>
      <c r="C142" s="619"/>
      <c r="D142" s="714"/>
      <c r="E142" s="677"/>
      <c r="F142" s="715"/>
      <c r="G142" s="642"/>
    </row>
    <row r="143" spans="1:7" x14ac:dyDescent="0.15">
      <c r="A143" s="686"/>
      <c r="B143" s="713"/>
      <c r="C143" s="619"/>
      <c r="D143" s="714"/>
      <c r="E143" s="677"/>
      <c r="F143" s="715"/>
      <c r="G143" s="642"/>
    </row>
    <row r="144" spans="1:7" x14ac:dyDescent="0.15">
      <c r="A144" s="686"/>
      <c r="B144" s="713"/>
      <c r="C144" s="619"/>
      <c r="D144" s="714"/>
      <c r="E144" s="677"/>
      <c r="F144" s="715"/>
      <c r="G144" s="642"/>
    </row>
    <row r="145" spans="1:13" x14ac:dyDescent="0.15">
      <c r="A145" s="686"/>
      <c r="B145" s="713"/>
      <c r="C145" s="619"/>
      <c r="D145" s="714"/>
      <c r="E145" s="677"/>
      <c r="F145" s="715"/>
      <c r="G145" s="642"/>
    </row>
    <row r="146" spans="1:13" x14ac:dyDescent="0.15">
      <c r="A146" s="686"/>
      <c r="B146" s="713"/>
      <c r="C146" s="619"/>
      <c r="D146" s="714"/>
      <c r="E146" s="677"/>
      <c r="F146" s="715"/>
      <c r="G146" s="642"/>
    </row>
    <row r="147" spans="1:13" x14ac:dyDescent="0.15">
      <c r="A147" s="686"/>
      <c r="B147" s="713"/>
      <c r="C147" s="619"/>
      <c r="D147" s="714"/>
      <c r="E147" s="677"/>
      <c r="F147" s="715"/>
      <c r="G147" s="716"/>
    </row>
    <row r="148" spans="1:13" x14ac:dyDescent="0.15">
      <c r="A148" s="766" t="s">
        <v>200</v>
      </c>
      <c r="B148" s="767"/>
      <c r="C148" s="768"/>
      <c r="D148" s="769"/>
      <c r="E148" s="734"/>
      <c r="F148" s="770"/>
      <c r="G148" s="765"/>
    </row>
    <row r="149" spans="1:13" x14ac:dyDescent="0.15">
      <c r="A149" s="766" t="s">
        <v>201</v>
      </c>
      <c r="B149" s="767"/>
      <c r="C149" s="768"/>
      <c r="D149" s="769"/>
      <c r="E149" s="734"/>
      <c r="F149" s="770"/>
      <c r="G149" s="765"/>
    </row>
    <row r="150" spans="1:13" s="36" customFormat="1" ht="56" x14ac:dyDescent="0.15">
      <c r="A150" s="161" t="s">
        <v>1537</v>
      </c>
      <c r="B150" s="52"/>
      <c r="C150" s="55" t="s">
        <v>758</v>
      </c>
      <c r="D150" s="34" t="s">
        <v>1</v>
      </c>
      <c r="E150" s="53">
        <v>1</v>
      </c>
      <c r="F150" s="717"/>
      <c r="G150" s="871"/>
      <c r="L150" s="35"/>
      <c r="M150" s="57"/>
    </row>
    <row r="151" spans="1:13" s="36" customFormat="1" ht="28" x14ac:dyDescent="0.15">
      <c r="A151" s="161" t="s">
        <v>1538</v>
      </c>
      <c r="B151" s="52" t="s">
        <v>1352</v>
      </c>
      <c r="C151" s="701" t="s">
        <v>1350</v>
      </c>
      <c r="D151" s="34" t="s">
        <v>2</v>
      </c>
      <c r="E151" s="718">
        <v>18</v>
      </c>
      <c r="F151" s="717"/>
      <c r="G151" s="871"/>
      <c r="L151" s="35"/>
      <c r="M151" s="57"/>
    </row>
    <row r="152" spans="1:13" s="36" customFormat="1" ht="28" x14ac:dyDescent="0.15">
      <c r="A152" s="161" t="s">
        <v>1539</v>
      </c>
      <c r="B152" s="52" t="s">
        <v>1352</v>
      </c>
      <c r="C152" s="701" t="s">
        <v>1351</v>
      </c>
      <c r="D152" s="34" t="s">
        <v>2</v>
      </c>
      <c r="E152" s="718">
        <v>18</v>
      </c>
      <c r="F152" s="717"/>
      <c r="G152" s="871"/>
      <c r="L152" s="35"/>
      <c r="M152" s="57"/>
    </row>
    <row r="153" spans="1:13" s="36" customFormat="1" ht="28" x14ac:dyDescent="0.15">
      <c r="A153" s="161" t="s">
        <v>1540</v>
      </c>
      <c r="B153" s="10" t="s">
        <v>1541</v>
      </c>
      <c r="C153" s="7" t="s">
        <v>1542</v>
      </c>
      <c r="D153" s="8" t="s">
        <v>2</v>
      </c>
      <c r="E153" s="9">
        <v>4</v>
      </c>
      <c r="F153" s="717"/>
      <c r="G153" s="871"/>
      <c r="L153" s="35"/>
      <c r="M153" s="57"/>
    </row>
    <row r="154" spans="1:13" s="36" customFormat="1" ht="28" x14ac:dyDescent="0.15">
      <c r="A154" s="161" t="s">
        <v>1543</v>
      </c>
      <c r="B154" s="10" t="s">
        <v>1541</v>
      </c>
      <c r="C154" s="7" t="s">
        <v>762</v>
      </c>
      <c r="D154" s="8" t="s">
        <v>382</v>
      </c>
      <c r="E154" s="9">
        <v>1</v>
      </c>
      <c r="F154" s="717"/>
      <c r="G154" s="871"/>
      <c r="L154" s="35"/>
      <c r="M154" s="57"/>
    </row>
    <row r="155" spans="1:13" s="58" customFormat="1" ht="30" customHeight="1" x14ac:dyDescent="0.2">
      <c r="A155" s="894" t="s">
        <v>119</v>
      </c>
      <c r="B155" s="895"/>
      <c r="C155" s="895"/>
      <c r="D155" s="734"/>
      <c r="E155" s="734"/>
      <c r="F155" s="772"/>
      <c r="G155" s="680"/>
      <c r="L155" s="59"/>
      <c r="M155" s="47"/>
    </row>
    <row r="156" spans="1:13" s="36" customFormat="1" ht="15" customHeight="1" x14ac:dyDescent="0.15">
      <c r="A156" s="60"/>
      <c r="B156" s="61"/>
      <c r="C156" s="61"/>
      <c r="D156" s="719"/>
      <c r="E156" s="719"/>
      <c r="F156" s="720"/>
      <c r="G156" s="721"/>
      <c r="L156" s="35"/>
      <c r="M156" s="57"/>
    </row>
    <row r="160" spans="1:13" x14ac:dyDescent="0.15">
      <c r="F160" s="255"/>
      <c r="G160" s="255"/>
    </row>
    <row r="161" spans="6:7" x14ac:dyDescent="0.15">
      <c r="F161" s="255"/>
      <c r="G161" s="255"/>
    </row>
    <row r="162" spans="6:7" x14ac:dyDescent="0.15">
      <c r="F162" s="255"/>
      <c r="G162" s="255"/>
    </row>
    <row r="163" spans="6:7" x14ac:dyDescent="0.15">
      <c r="F163" s="255"/>
      <c r="G163" s="255"/>
    </row>
    <row r="164" spans="6:7" x14ac:dyDescent="0.15">
      <c r="F164" s="255"/>
      <c r="G164" s="255"/>
    </row>
  </sheetData>
  <mergeCells count="4">
    <mergeCell ref="A155:C155"/>
    <mergeCell ref="A4:A5"/>
    <mergeCell ref="B4:B5"/>
    <mergeCell ref="B74:B76"/>
  </mergeCells>
  <pageMargins left="0.70866141732283472" right="0.70866141732283472" top="0.74803149606299213" bottom="0.74803149606299213" header="0.31496062992125984" footer="0.31496062992125984"/>
  <pageSetup paperSize="9" scale="79" orientation="portrait" r:id="rId1"/>
  <headerFooter alignWithMargins="0">
    <oddFooter>&amp;C&amp;"Arial,Regular"&amp;10 &amp;K000000143.&amp;P</oddFooter>
  </headerFooter>
  <rowBreaks count="4" manualBreakCount="4">
    <brk id="42" max="6" man="1"/>
    <brk id="72" max="6" man="1"/>
    <brk id="110" max="6" man="1"/>
    <brk id="148"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9FE8B-7AEA-40F7-BAE1-F7ABCA36A6D6}">
  <dimension ref="A1:I785"/>
  <sheetViews>
    <sheetView view="pageBreakPreview" topLeftCell="A315" zoomScaleNormal="100" zoomScaleSheetLayoutView="100" workbookViewId="0">
      <selection activeCell="A2" sqref="A2"/>
    </sheetView>
  </sheetViews>
  <sheetFormatPr baseColWidth="10" defaultColWidth="9.1640625" defaultRowHeight="13" x14ac:dyDescent="0.2"/>
  <cols>
    <col min="1" max="2" width="8.5" style="577" customWidth="1"/>
    <col min="3" max="3" width="35.6640625" style="577" customWidth="1"/>
    <col min="4" max="4" width="8.6640625" style="578" customWidth="1"/>
    <col min="5" max="5" width="9.33203125" style="579" customWidth="1"/>
    <col min="6" max="6" width="10.33203125" style="580" customWidth="1"/>
    <col min="7" max="7" width="13" style="581" customWidth="1"/>
    <col min="8" max="8" width="34.5" style="536" customWidth="1"/>
    <col min="9" max="9" width="8.6640625" style="549" customWidth="1"/>
    <col min="10" max="10" width="9.33203125" style="549" customWidth="1"/>
    <col min="11" max="256" width="9.1640625" style="549"/>
    <col min="257" max="258" width="8.5" style="549" customWidth="1"/>
    <col min="259" max="259" width="35.6640625" style="549" customWidth="1"/>
    <col min="260" max="260" width="8.6640625" style="549" customWidth="1"/>
    <col min="261" max="261" width="9.33203125" style="549" customWidth="1"/>
    <col min="262" max="262" width="10.33203125" style="549" customWidth="1"/>
    <col min="263" max="263" width="13" style="549" customWidth="1"/>
    <col min="264" max="264" width="34.5" style="549" customWidth="1"/>
    <col min="265" max="265" width="8.6640625" style="549" customWidth="1"/>
    <col min="266" max="266" width="9.33203125" style="549" customWidth="1"/>
    <col min="267" max="512" width="9.1640625" style="549"/>
    <col min="513" max="514" width="8.5" style="549" customWidth="1"/>
    <col min="515" max="515" width="35.6640625" style="549" customWidth="1"/>
    <col min="516" max="516" width="8.6640625" style="549" customWidth="1"/>
    <col min="517" max="517" width="9.33203125" style="549" customWidth="1"/>
    <col min="518" max="518" width="10.33203125" style="549" customWidth="1"/>
    <col min="519" max="519" width="13" style="549" customWidth="1"/>
    <col min="520" max="520" width="34.5" style="549" customWidth="1"/>
    <col min="521" max="521" width="8.6640625" style="549" customWidth="1"/>
    <col min="522" max="522" width="9.33203125" style="549" customWidth="1"/>
    <col min="523" max="768" width="9.1640625" style="549"/>
    <col min="769" max="770" width="8.5" style="549" customWidth="1"/>
    <col min="771" max="771" width="35.6640625" style="549" customWidth="1"/>
    <col min="772" max="772" width="8.6640625" style="549" customWidth="1"/>
    <col min="773" max="773" width="9.33203125" style="549" customWidth="1"/>
    <col min="774" max="774" width="10.33203125" style="549" customWidth="1"/>
    <col min="775" max="775" width="13" style="549" customWidth="1"/>
    <col min="776" max="776" width="34.5" style="549" customWidth="1"/>
    <col min="777" max="777" width="8.6640625" style="549" customWidth="1"/>
    <col min="778" max="778" width="9.33203125" style="549" customWidth="1"/>
    <col min="779" max="1024" width="9.1640625" style="549"/>
    <col min="1025" max="1026" width="8.5" style="549" customWidth="1"/>
    <col min="1027" max="1027" width="35.6640625" style="549" customWidth="1"/>
    <col min="1028" max="1028" width="8.6640625" style="549" customWidth="1"/>
    <col min="1029" max="1029" width="9.33203125" style="549" customWidth="1"/>
    <col min="1030" max="1030" width="10.33203125" style="549" customWidth="1"/>
    <col min="1031" max="1031" width="13" style="549" customWidth="1"/>
    <col min="1032" max="1032" width="34.5" style="549" customWidth="1"/>
    <col min="1033" max="1033" width="8.6640625" style="549" customWidth="1"/>
    <col min="1034" max="1034" width="9.33203125" style="549" customWidth="1"/>
    <col min="1035" max="1280" width="9.1640625" style="549"/>
    <col min="1281" max="1282" width="8.5" style="549" customWidth="1"/>
    <col min="1283" max="1283" width="35.6640625" style="549" customWidth="1"/>
    <col min="1284" max="1284" width="8.6640625" style="549" customWidth="1"/>
    <col min="1285" max="1285" width="9.33203125" style="549" customWidth="1"/>
    <col min="1286" max="1286" width="10.33203125" style="549" customWidth="1"/>
    <col min="1287" max="1287" width="13" style="549" customWidth="1"/>
    <col min="1288" max="1288" width="34.5" style="549" customWidth="1"/>
    <col min="1289" max="1289" width="8.6640625" style="549" customWidth="1"/>
    <col min="1290" max="1290" width="9.33203125" style="549" customWidth="1"/>
    <col min="1291" max="1536" width="9.1640625" style="549"/>
    <col min="1537" max="1538" width="8.5" style="549" customWidth="1"/>
    <col min="1539" max="1539" width="35.6640625" style="549" customWidth="1"/>
    <col min="1540" max="1540" width="8.6640625" style="549" customWidth="1"/>
    <col min="1541" max="1541" width="9.33203125" style="549" customWidth="1"/>
    <col min="1542" max="1542" width="10.33203125" style="549" customWidth="1"/>
    <col min="1543" max="1543" width="13" style="549" customWidth="1"/>
    <col min="1544" max="1544" width="34.5" style="549" customWidth="1"/>
    <col min="1545" max="1545" width="8.6640625" style="549" customWidth="1"/>
    <col min="1546" max="1546" width="9.33203125" style="549" customWidth="1"/>
    <col min="1547" max="1792" width="9.1640625" style="549"/>
    <col min="1793" max="1794" width="8.5" style="549" customWidth="1"/>
    <col min="1795" max="1795" width="35.6640625" style="549" customWidth="1"/>
    <col min="1796" max="1796" width="8.6640625" style="549" customWidth="1"/>
    <col min="1797" max="1797" width="9.33203125" style="549" customWidth="1"/>
    <col min="1798" max="1798" width="10.33203125" style="549" customWidth="1"/>
    <col min="1799" max="1799" width="13" style="549" customWidth="1"/>
    <col min="1800" max="1800" width="34.5" style="549" customWidth="1"/>
    <col min="1801" max="1801" width="8.6640625" style="549" customWidth="1"/>
    <col min="1802" max="1802" width="9.33203125" style="549" customWidth="1"/>
    <col min="1803" max="2048" width="9.1640625" style="549"/>
    <col min="2049" max="2050" width="8.5" style="549" customWidth="1"/>
    <col min="2051" max="2051" width="35.6640625" style="549" customWidth="1"/>
    <col min="2052" max="2052" width="8.6640625" style="549" customWidth="1"/>
    <col min="2053" max="2053" width="9.33203125" style="549" customWidth="1"/>
    <col min="2054" max="2054" width="10.33203125" style="549" customWidth="1"/>
    <col min="2055" max="2055" width="13" style="549" customWidth="1"/>
    <col min="2056" max="2056" width="34.5" style="549" customWidth="1"/>
    <col min="2057" max="2057" width="8.6640625" style="549" customWidth="1"/>
    <col min="2058" max="2058" width="9.33203125" style="549" customWidth="1"/>
    <col min="2059" max="2304" width="9.1640625" style="549"/>
    <col min="2305" max="2306" width="8.5" style="549" customWidth="1"/>
    <col min="2307" max="2307" width="35.6640625" style="549" customWidth="1"/>
    <col min="2308" max="2308" width="8.6640625" style="549" customWidth="1"/>
    <col min="2309" max="2309" width="9.33203125" style="549" customWidth="1"/>
    <col min="2310" max="2310" width="10.33203125" style="549" customWidth="1"/>
    <col min="2311" max="2311" width="13" style="549" customWidth="1"/>
    <col min="2312" max="2312" width="34.5" style="549" customWidth="1"/>
    <col min="2313" max="2313" width="8.6640625" style="549" customWidth="1"/>
    <col min="2314" max="2314" width="9.33203125" style="549" customWidth="1"/>
    <col min="2315" max="2560" width="9.1640625" style="549"/>
    <col min="2561" max="2562" width="8.5" style="549" customWidth="1"/>
    <col min="2563" max="2563" width="35.6640625" style="549" customWidth="1"/>
    <col min="2564" max="2564" width="8.6640625" style="549" customWidth="1"/>
    <col min="2565" max="2565" width="9.33203125" style="549" customWidth="1"/>
    <col min="2566" max="2566" width="10.33203125" style="549" customWidth="1"/>
    <col min="2567" max="2567" width="13" style="549" customWidth="1"/>
    <col min="2568" max="2568" width="34.5" style="549" customWidth="1"/>
    <col min="2569" max="2569" width="8.6640625" style="549" customWidth="1"/>
    <col min="2570" max="2570" width="9.33203125" style="549" customWidth="1"/>
    <col min="2571" max="2816" width="9.1640625" style="549"/>
    <col min="2817" max="2818" width="8.5" style="549" customWidth="1"/>
    <col min="2819" max="2819" width="35.6640625" style="549" customWidth="1"/>
    <col min="2820" max="2820" width="8.6640625" style="549" customWidth="1"/>
    <col min="2821" max="2821" width="9.33203125" style="549" customWidth="1"/>
    <col min="2822" max="2822" width="10.33203125" style="549" customWidth="1"/>
    <col min="2823" max="2823" width="13" style="549" customWidth="1"/>
    <col min="2824" max="2824" width="34.5" style="549" customWidth="1"/>
    <col min="2825" max="2825" width="8.6640625" style="549" customWidth="1"/>
    <col min="2826" max="2826" width="9.33203125" style="549" customWidth="1"/>
    <col min="2827" max="3072" width="9.1640625" style="549"/>
    <col min="3073" max="3074" width="8.5" style="549" customWidth="1"/>
    <col min="3075" max="3075" width="35.6640625" style="549" customWidth="1"/>
    <col min="3076" max="3076" width="8.6640625" style="549" customWidth="1"/>
    <col min="3077" max="3077" width="9.33203125" style="549" customWidth="1"/>
    <col min="3078" max="3078" width="10.33203125" style="549" customWidth="1"/>
    <col min="3079" max="3079" width="13" style="549" customWidth="1"/>
    <col min="3080" max="3080" width="34.5" style="549" customWidth="1"/>
    <col min="3081" max="3081" width="8.6640625" style="549" customWidth="1"/>
    <col min="3082" max="3082" width="9.33203125" style="549" customWidth="1"/>
    <col min="3083" max="3328" width="9.1640625" style="549"/>
    <col min="3329" max="3330" width="8.5" style="549" customWidth="1"/>
    <col min="3331" max="3331" width="35.6640625" style="549" customWidth="1"/>
    <col min="3332" max="3332" width="8.6640625" style="549" customWidth="1"/>
    <col min="3333" max="3333" width="9.33203125" style="549" customWidth="1"/>
    <col min="3334" max="3334" width="10.33203125" style="549" customWidth="1"/>
    <col min="3335" max="3335" width="13" style="549" customWidth="1"/>
    <col min="3336" max="3336" width="34.5" style="549" customWidth="1"/>
    <col min="3337" max="3337" width="8.6640625" style="549" customWidth="1"/>
    <col min="3338" max="3338" width="9.33203125" style="549" customWidth="1"/>
    <col min="3339" max="3584" width="9.1640625" style="549"/>
    <col min="3585" max="3586" width="8.5" style="549" customWidth="1"/>
    <col min="3587" max="3587" width="35.6640625" style="549" customWidth="1"/>
    <col min="3588" max="3588" width="8.6640625" style="549" customWidth="1"/>
    <col min="3589" max="3589" width="9.33203125" style="549" customWidth="1"/>
    <col min="3590" max="3590" width="10.33203125" style="549" customWidth="1"/>
    <col min="3591" max="3591" width="13" style="549" customWidth="1"/>
    <col min="3592" max="3592" width="34.5" style="549" customWidth="1"/>
    <col min="3593" max="3593" width="8.6640625" style="549" customWidth="1"/>
    <col min="3594" max="3594" width="9.33203125" style="549" customWidth="1"/>
    <col min="3595" max="3840" width="9.1640625" style="549"/>
    <col min="3841" max="3842" width="8.5" style="549" customWidth="1"/>
    <col min="3843" max="3843" width="35.6640625" style="549" customWidth="1"/>
    <col min="3844" max="3844" width="8.6640625" style="549" customWidth="1"/>
    <col min="3845" max="3845" width="9.33203125" style="549" customWidth="1"/>
    <col min="3846" max="3846" width="10.33203125" style="549" customWidth="1"/>
    <col min="3847" max="3847" width="13" style="549" customWidth="1"/>
    <col min="3848" max="3848" width="34.5" style="549" customWidth="1"/>
    <col min="3849" max="3849" width="8.6640625" style="549" customWidth="1"/>
    <col min="3850" max="3850" width="9.33203125" style="549" customWidth="1"/>
    <col min="3851" max="4096" width="9.1640625" style="549"/>
    <col min="4097" max="4098" width="8.5" style="549" customWidth="1"/>
    <col min="4099" max="4099" width="35.6640625" style="549" customWidth="1"/>
    <col min="4100" max="4100" width="8.6640625" style="549" customWidth="1"/>
    <col min="4101" max="4101" width="9.33203125" style="549" customWidth="1"/>
    <col min="4102" max="4102" width="10.33203125" style="549" customWidth="1"/>
    <col min="4103" max="4103" width="13" style="549" customWidth="1"/>
    <col min="4104" max="4104" width="34.5" style="549" customWidth="1"/>
    <col min="4105" max="4105" width="8.6640625" style="549" customWidth="1"/>
    <col min="4106" max="4106" width="9.33203125" style="549" customWidth="1"/>
    <col min="4107" max="4352" width="9.1640625" style="549"/>
    <col min="4353" max="4354" width="8.5" style="549" customWidth="1"/>
    <col min="4355" max="4355" width="35.6640625" style="549" customWidth="1"/>
    <col min="4356" max="4356" width="8.6640625" style="549" customWidth="1"/>
    <col min="4357" max="4357" width="9.33203125" style="549" customWidth="1"/>
    <col min="4358" max="4358" width="10.33203125" style="549" customWidth="1"/>
    <col min="4359" max="4359" width="13" style="549" customWidth="1"/>
    <col min="4360" max="4360" width="34.5" style="549" customWidth="1"/>
    <col min="4361" max="4361" width="8.6640625" style="549" customWidth="1"/>
    <col min="4362" max="4362" width="9.33203125" style="549" customWidth="1"/>
    <col min="4363" max="4608" width="9.1640625" style="549"/>
    <col min="4609" max="4610" width="8.5" style="549" customWidth="1"/>
    <col min="4611" max="4611" width="35.6640625" style="549" customWidth="1"/>
    <col min="4612" max="4612" width="8.6640625" style="549" customWidth="1"/>
    <col min="4613" max="4613" width="9.33203125" style="549" customWidth="1"/>
    <col min="4614" max="4614" width="10.33203125" style="549" customWidth="1"/>
    <col min="4615" max="4615" width="13" style="549" customWidth="1"/>
    <col min="4616" max="4616" width="34.5" style="549" customWidth="1"/>
    <col min="4617" max="4617" width="8.6640625" style="549" customWidth="1"/>
    <col min="4618" max="4618" width="9.33203125" style="549" customWidth="1"/>
    <col min="4619" max="4864" width="9.1640625" style="549"/>
    <col min="4865" max="4866" width="8.5" style="549" customWidth="1"/>
    <col min="4867" max="4867" width="35.6640625" style="549" customWidth="1"/>
    <col min="4868" max="4868" width="8.6640625" style="549" customWidth="1"/>
    <col min="4869" max="4869" width="9.33203125" style="549" customWidth="1"/>
    <col min="4870" max="4870" width="10.33203125" style="549" customWidth="1"/>
    <col min="4871" max="4871" width="13" style="549" customWidth="1"/>
    <col min="4872" max="4872" width="34.5" style="549" customWidth="1"/>
    <col min="4873" max="4873" width="8.6640625" style="549" customWidth="1"/>
    <col min="4874" max="4874" width="9.33203125" style="549" customWidth="1"/>
    <col min="4875" max="5120" width="9.1640625" style="549"/>
    <col min="5121" max="5122" width="8.5" style="549" customWidth="1"/>
    <col min="5123" max="5123" width="35.6640625" style="549" customWidth="1"/>
    <col min="5124" max="5124" width="8.6640625" style="549" customWidth="1"/>
    <col min="5125" max="5125" width="9.33203125" style="549" customWidth="1"/>
    <col min="5126" max="5126" width="10.33203125" style="549" customWidth="1"/>
    <col min="5127" max="5127" width="13" style="549" customWidth="1"/>
    <col min="5128" max="5128" width="34.5" style="549" customWidth="1"/>
    <col min="5129" max="5129" width="8.6640625" style="549" customWidth="1"/>
    <col min="5130" max="5130" width="9.33203125" style="549" customWidth="1"/>
    <col min="5131" max="5376" width="9.1640625" style="549"/>
    <col min="5377" max="5378" width="8.5" style="549" customWidth="1"/>
    <col min="5379" max="5379" width="35.6640625" style="549" customWidth="1"/>
    <col min="5380" max="5380" width="8.6640625" style="549" customWidth="1"/>
    <col min="5381" max="5381" width="9.33203125" style="549" customWidth="1"/>
    <col min="5382" max="5382" width="10.33203125" style="549" customWidth="1"/>
    <col min="5383" max="5383" width="13" style="549" customWidth="1"/>
    <col min="5384" max="5384" width="34.5" style="549" customWidth="1"/>
    <col min="5385" max="5385" width="8.6640625" style="549" customWidth="1"/>
    <col min="5386" max="5386" width="9.33203125" style="549" customWidth="1"/>
    <col min="5387" max="5632" width="9.1640625" style="549"/>
    <col min="5633" max="5634" width="8.5" style="549" customWidth="1"/>
    <col min="5635" max="5635" width="35.6640625" style="549" customWidth="1"/>
    <col min="5636" max="5636" width="8.6640625" style="549" customWidth="1"/>
    <col min="5637" max="5637" width="9.33203125" style="549" customWidth="1"/>
    <col min="5638" max="5638" width="10.33203125" style="549" customWidth="1"/>
    <col min="5639" max="5639" width="13" style="549" customWidth="1"/>
    <col min="5640" max="5640" width="34.5" style="549" customWidth="1"/>
    <col min="5641" max="5641" width="8.6640625" style="549" customWidth="1"/>
    <col min="5642" max="5642" width="9.33203125" style="549" customWidth="1"/>
    <col min="5643" max="5888" width="9.1640625" style="549"/>
    <col min="5889" max="5890" width="8.5" style="549" customWidth="1"/>
    <col min="5891" max="5891" width="35.6640625" style="549" customWidth="1"/>
    <col min="5892" max="5892" width="8.6640625" style="549" customWidth="1"/>
    <col min="5893" max="5893" width="9.33203125" style="549" customWidth="1"/>
    <col min="5894" max="5894" width="10.33203125" style="549" customWidth="1"/>
    <col min="5895" max="5895" width="13" style="549" customWidth="1"/>
    <col min="5896" max="5896" width="34.5" style="549" customWidth="1"/>
    <col min="5897" max="5897" width="8.6640625" style="549" customWidth="1"/>
    <col min="5898" max="5898" width="9.33203125" style="549" customWidth="1"/>
    <col min="5899" max="6144" width="9.1640625" style="549"/>
    <col min="6145" max="6146" width="8.5" style="549" customWidth="1"/>
    <col min="6147" max="6147" width="35.6640625" style="549" customWidth="1"/>
    <col min="6148" max="6148" width="8.6640625" style="549" customWidth="1"/>
    <col min="6149" max="6149" width="9.33203125" style="549" customWidth="1"/>
    <col min="6150" max="6150" width="10.33203125" style="549" customWidth="1"/>
    <col min="6151" max="6151" width="13" style="549" customWidth="1"/>
    <col min="6152" max="6152" width="34.5" style="549" customWidth="1"/>
    <col min="6153" max="6153" width="8.6640625" style="549" customWidth="1"/>
    <col min="6154" max="6154" width="9.33203125" style="549" customWidth="1"/>
    <col min="6155" max="6400" width="9.1640625" style="549"/>
    <col min="6401" max="6402" width="8.5" style="549" customWidth="1"/>
    <col min="6403" max="6403" width="35.6640625" style="549" customWidth="1"/>
    <col min="6404" max="6404" width="8.6640625" style="549" customWidth="1"/>
    <col min="6405" max="6405" width="9.33203125" style="549" customWidth="1"/>
    <col min="6406" max="6406" width="10.33203125" style="549" customWidth="1"/>
    <col min="6407" max="6407" width="13" style="549" customWidth="1"/>
    <col min="6408" max="6408" width="34.5" style="549" customWidth="1"/>
    <col min="6409" max="6409" width="8.6640625" style="549" customWidth="1"/>
    <col min="6410" max="6410" width="9.33203125" style="549" customWidth="1"/>
    <col min="6411" max="6656" width="9.1640625" style="549"/>
    <col min="6657" max="6658" width="8.5" style="549" customWidth="1"/>
    <col min="6659" max="6659" width="35.6640625" style="549" customWidth="1"/>
    <col min="6660" max="6660" width="8.6640625" style="549" customWidth="1"/>
    <col min="6661" max="6661" width="9.33203125" style="549" customWidth="1"/>
    <col min="6662" max="6662" width="10.33203125" style="549" customWidth="1"/>
    <col min="6663" max="6663" width="13" style="549" customWidth="1"/>
    <col min="6664" max="6664" width="34.5" style="549" customWidth="1"/>
    <col min="6665" max="6665" width="8.6640625" style="549" customWidth="1"/>
    <col min="6666" max="6666" width="9.33203125" style="549" customWidth="1"/>
    <col min="6667" max="6912" width="9.1640625" style="549"/>
    <col min="6913" max="6914" width="8.5" style="549" customWidth="1"/>
    <col min="6915" max="6915" width="35.6640625" style="549" customWidth="1"/>
    <col min="6916" max="6916" width="8.6640625" style="549" customWidth="1"/>
    <col min="6917" max="6917" width="9.33203125" style="549" customWidth="1"/>
    <col min="6918" max="6918" width="10.33203125" style="549" customWidth="1"/>
    <col min="6919" max="6919" width="13" style="549" customWidth="1"/>
    <col min="6920" max="6920" width="34.5" style="549" customWidth="1"/>
    <col min="6921" max="6921" width="8.6640625" style="549" customWidth="1"/>
    <col min="6922" max="6922" width="9.33203125" style="549" customWidth="1"/>
    <col min="6923" max="7168" width="9.1640625" style="549"/>
    <col min="7169" max="7170" width="8.5" style="549" customWidth="1"/>
    <col min="7171" max="7171" width="35.6640625" style="549" customWidth="1"/>
    <col min="7172" max="7172" width="8.6640625" style="549" customWidth="1"/>
    <col min="7173" max="7173" width="9.33203125" style="549" customWidth="1"/>
    <col min="7174" max="7174" width="10.33203125" style="549" customWidth="1"/>
    <col min="7175" max="7175" width="13" style="549" customWidth="1"/>
    <col min="7176" max="7176" width="34.5" style="549" customWidth="1"/>
    <col min="7177" max="7177" width="8.6640625" style="549" customWidth="1"/>
    <col min="7178" max="7178" width="9.33203125" style="549" customWidth="1"/>
    <col min="7179" max="7424" width="9.1640625" style="549"/>
    <col min="7425" max="7426" width="8.5" style="549" customWidth="1"/>
    <col min="7427" max="7427" width="35.6640625" style="549" customWidth="1"/>
    <col min="7428" max="7428" width="8.6640625" style="549" customWidth="1"/>
    <col min="7429" max="7429" width="9.33203125" style="549" customWidth="1"/>
    <col min="7430" max="7430" width="10.33203125" style="549" customWidth="1"/>
    <col min="7431" max="7431" width="13" style="549" customWidth="1"/>
    <col min="7432" max="7432" width="34.5" style="549" customWidth="1"/>
    <col min="7433" max="7433" width="8.6640625" style="549" customWidth="1"/>
    <col min="7434" max="7434" width="9.33203125" style="549" customWidth="1"/>
    <col min="7435" max="7680" width="9.1640625" style="549"/>
    <col min="7681" max="7682" width="8.5" style="549" customWidth="1"/>
    <col min="7683" max="7683" width="35.6640625" style="549" customWidth="1"/>
    <col min="7684" max="7684" width="8.6640625" style="549" customWidth="1"/>
    <col min="7685" max="7685" width="9.33203125" style="549" customWidth="1"/>
    <col min="7686" max="7686" width="10.33203125" style="549" customWidth="1"/>
    <col min="7687" max="7687" width="13" style="549" customWidth="1"/>
    <col min="7688" max="7688" width="34.5" style="549" customWidth="1"/>
    <col min="7689" max="7689" width="8.6640625" style="549" customWidth="1"/>
    <col min="7690" max="7690" width="9.33203125" style="549" customWidth="1"/>
    <col min="7691" max="7936" width="9.1640625" style="549"/>
    <col min="7937" max="7938" width="8.5" style="549" customWidth="1"/>
    <col min="7939" max="7939" width="35.6640625" style="549" customWidth="1"/>
    <col min="7940" max="7940" width="8.6640625" style="549" customWidth="1"/>
    <col min="7941" max="7941" width="9.33203125" style="549" customWidth="1"/>
    <col min="7942" max="7942" width="10.33203125" style="549" customWidth="1"/>
    <col min="7943" max="7943" width="13" style="549" customWidth="1"/>
    <col min="7944" max="7944" width="34.5" style="549" customWidth="1"/>
    <col min="7945" max="7945" width="8.6640625" style="549" customWidth="1"/>
    <col min="7946" max="7946" width="9.33203125" style="549" customWidth="1"/>
    <col min="7947" max="8192" width="9.1640625" style="549"/>
    <col min="8193" max="8194" width="8.5" style="549" customWidth="1"/>
    <col min="8195" max="8195" width="35.6640625" style="549" customWidth="1"/>
    <col min="8196" max="8196" width="8.6640625" style="549" customWidth="1"/>
    <col min="8197" max="8197" width="9.33203125" style="549" customWidth="1"/>
    <col min="8198" max="8198" width="10.33203125" style="549" customWidth="1"/>
    <col min="8199" max="8199" width="13" style="549" customWidth="1"/>
    <col min="8200" max="8200" width="34.5" style="549" customWidth="1"/>
    <col min="8201" max="8201" width="8.6640625" style="549" customWidth="1"/>
    <col min="8202" max="8202" width="9.33203125" style="549" customWidth="1"/>
    <col min="8203" max="8448" width="9.1640625" style="549"/>
    <col min="8449" max="8450" width="8.5" style="549" customWidth="1"/>
    <col min="8451" max="8451" width="35.6640625" style="549" customWidth="1"/>
    <col min="8452" max="8452" width="8.6640625" style="549" customWidth="1"/>
    <col min="8453" max="8453" width="9.33203125" style="549" customWidth="1"/>
    <col min="8454" max="8454" width="10.33203125" style="549" customWidth="1"/>
    <col min="8455" max="8455" width="13" style="549" customWidth="1"/>
    <col min="8456" max="8456" width="34.5" style="549" customWidth="1"/>
    <col min="8457" max="8457" width="8.6640625" style="549" customWidth="1"/>
    <col min="8458" max="8458" width="9.33203125" style="549" customWidth="1"/>
    <col min="8459" max="8704" width="9.1640625" style="549"/>
    <col min="8705" max="8706" width="8.5" style="549" customWidth="1"/>
    <col min="8707" max="8707" width="35.6640625" style="549" customWidth="1"/>
    <col min="8708" max="8708" width="8.6640625" style="549" customWidth="1"/>
    <col min="8709" max="8709" width="9.33203125" style="549" customWidth="1"/>
    <col min="8710" max="8710" width="10.33203125" style="549" customWidth="1"/>
    <col min="8711" max="8711" width="13" style="549" customWidth="1"/>
    <col min="8712" max="8712" width="34.5" style="549" customWidth="1"/>
    <col min="8713" max="8713" width="8.6640625" style="549" customWidth="1"/>
    <col min="8714" max="8714" width="9.33203125" style="549" customWidth="1"/>
    <col min="8715" max="8960" width="9.1640625" style="549"/>
    <col min="8961" max="8962" width="8.5" style="549" customWidth="1"/>
    <col min="8963" max="8963" width="35.6640625" style="549" customWidth="1"/>
    <col min="8964" max="8964" width="8.6640625" style="549" customWidth="1"/>
    <col min="8965" max="8965" width="9.33203125" style="549" customWidth="1"/>
    <col min="8966" max="8966" width="10.33203125" style="549" customWidth="1"/>
    <col min="8967" max="8967" width="13" style="549" customWidth="1"/>
    <col min="8968" max="8968" width="34.5" style="549" customWidth="1"/>
    <col min="8969" max="8969" width="8.6640625" style="549" customWidth="1"/>
    <col min="8970" max="8970" width="9.33203125" style="549" customWidth="1"/>
    <col min="8971" max="9216" width="9.1640625" style="549"/>
    <col min="9217" max="9218" width="8.5" style="549" customWidth="1"/>
    <col min="9219" max="9219" width="35.6640625" style="549" customWidth="1"/>
    <col min="9220" max="9220" width="8.6640625" style="549" customWidth="1"/>
    <col min="9221" max="9221" width="9.33203125" style="549" customWidth="1"/>
    <col min="9222" max="9222" width="10.33203125" style="549" customWidth="1"/>
    <col min="9223" max="9223" width="13" style="549" customWidth="1"/>
    <col min="9224" max="9224" width="34.5" style="549" customWidth="1"/>
    <col min="9225" max="9225" width="8.6640625" style="549" customWidth="1"/>
    <col min="9226" max="9226" width="9.33203125" style="549" customWidth="1"/>
    <col min="9227" max="9472" width="9.1640625" style="549"/>
    <col min="9473" max="9474" width="8.5" style="549" customWidth="1"/>
    <col min="9475" max="9475" width="35.6640625" style="549" customWidth="1"/>
    <col min="9476" max="9476" width="8.6640625" style="549" customWidth="1"/>
    <col min="9477" max="9477" width="9.33203125" style="549" customWidth="1"/>
    <col min="9478" max="9478" width="10.33203125" style="549" customWidth="1"/>
    <col min="9479" max="9479" width="13" style="549" customWidth="1"/>
    <col min="9480" max="9480" width="34.5" style="549" customWidth="1"/>
    <col min="9481" max="9481" width="8.6640625" style="549" customWidth="1"/>
    <col min="9482" max="9482" width="9.33203125" style="549" customWidth="1"/>
    <col min="9483" max="9728" width="9.1640625" style="549"/>
    <col min="9729" max="9730" width="8.5" style="549" customWidth="1"/>
    <col min="9731" max="9731" width="35.6640625" style="549" customWidth="1"/>
    <col min="9732" max="9732" width="8.6640625" style="549" customWidth="1"/>
    <col min="9733" max="9733" width="9.33203125" style="549" customWidth="1"/>
    <col min="9734" max="9734" width="10.33203125" style="549" customWidth="1"/>
    <col min="9735" max="9735" width="13" style="549" customWidth="1"/>
    <col min="9736" max="9736" width="34.5" style="549" customWidth="1"/>
    <col min="9737" max="9737" width="8.6640625" style="549" customWidth="1"/>
    <col min="9738" max="9738" width="9.33203125" style="549" customWidth="1"/>
    <col min="9739" max="9984" width="9.1640625" style="549"/>
    <col min="9985" max="9986" width="8.5" style="549" customWidth="1"/>
    <col min="9987" max="9987" width="35.6640625" style="549" customWidth="1"/>
    <col min="9988" max="9988" width="8.6640625" style="549" customWidth="1"/>
    <col min="9989" max="9989" width="9.33203125" style="549" customWidth="1"/>
    <col min="9990" max="9990" width="10.33203125" style="549" customWidth="1"/>
    <col min="9991" max="9991" width="13" style="549" customWidth="1"/>
    <col min="9992" max="9992" width="34.5" style="549" customWidth="1"/>
    <col min="9993" max="9993" width="8.6640625" style="549" customWidth="1"/>
    <col min="9994" max="9994" width="9.33203125" style="549" customWidth="1"/>
    <col min="9995" max="10240" width="9.1640625" style="549"/>
    <col min="10241" max="10242" width="8.5" style="549" customWidth="1"/>
    <col min="10243" max="10243" width="35.6640625" style="549" customWidth="1"/>
    <col min="10244" max="10244" width="8.6640625" style="549" customWidth="1"/>
    <col min="10245" max="10245" width="9.33203125" style="549" customWidth="1"/>
    <col min="10246" max="10246" width="10.33203125" style="549" customWidth="1"/>
    <col min="10247" max="10247" width="13" style="549" customWidth="1"/>
    <col min="10248" max="10248" width="34.5" style="549" customWidth="1"/>
    <col min="10249" max="10249" width="8.6640625" style="549" customWidth="1"/>
    <col min="10250" max="10250" width="9.33203125" style="549" customWidth="1"/>
    <col min="10251" max="10496" width="9.1640625" style="549"/>
    <col min="10497" max="10498" width="8.5" style="549" customWidth="1"/>
    <col min="10499" max="10499" width="35.6640625" style="549" customWidth="1"/>
    <col min="10500" max="10500" width="8.6640625" style="549" customWidth="1"/>
    <col min="10501" max="10501" width="9.33203125" style="549" customWidth="1"/>
    <col min="10502" max="10502" width="10.33203125" style="549" customWidth="1"/>
    <col min="10503" max="10503" width="13" style="549" customWidth="1"/>
    <col min="10504" max="10504" width="34.5" style="549" customWidth="1"/>
    <col min="10505" max="10505" width="8.6640625" style="549" customWidth="1"/>
    <col min="10506" max="10506" width="9.33203125" style="549" customWidth="1"/>
    <col min="10507" max="10752" width="9.1640625" style="549"/>
    <col min="10753" max="10754" width="8.5" style="549" customWidth="1"/>
    <col min="10755" max="10755" width="35.6640625" style="549" customWidth="1"/>
    <col min="10756" max="10756" width="8.6640625" style="549" customWidth="1"/>
    <col min="10757" max="10757" width="9.33203125" style="549" customWidth="1"/>
    <col min="10758" max="10758" width="10.33203125" style="549" customWidth="1"/>
    <col min="10759" max="10759" width="13" style="549" customWidth="1"/>
    <col min="10760" max="10760" width="34.5" style="549" customWidth="1"/>
    <col min="10761" max="10761" width="8.6640625" style="549" customWidth="1"/>
    <col min="10762" max="10762" width="9.33203125" style="549" customWidth="1"/>
    <col min="10763" max="11008" width="9.1640625" style="549"/>
    <col min="11009" max="11010" width="8.5" style="549" customWidth="1"/>
    <col min="11011" max="11011" width="35.6640625" style="549" customWidth="1"/>
    <col min="11012" max="11012" width="8.6640625" style="549" customWidth="1"/>
    <col min="11013" max="11013" width="9.33203125" style="549" customWidth="1"/>
    <col min="11014" max="11014" width="10.33203125" style="549" customWidth="1"/>
    <col min="11015" max="11015" width="13" style="549" customWidth="1"/>
    <col min="11016" max="11016" width="34.5" style="549" customWidth="1"/>
    <col min="11017" max="11017" width="8.6640625" style="549" customWidth="1"/>
    <col min="11018" max="11018" width="9.33203125" style="549" customWidth="1"/>
    <col min="11019" max="11264" width="9.1640625" style="549"/>
    <col min="11265" max="11266" width="8.5" style="549" customWidth="1"/>
    <col min="11267" max="11267" width="35.6640625" style="549" customWidth="1"/>
    <col min="11268" max="11268" width="8.6640625" style="549" customWidth="1"/>
    <col min="11269" max="11269" width="9.33203125" style="549" customWidth="1"/>
    <col min="11270" max="11270" width="10.33203125" style="549" customWidth="1"/>
    <col min="11271" max="11271" width="13" style="549" customWidth="1"/>
    <col min="11272" max="11272" width="34.5" style="549" customWidth="1"/>
    <col min="11273" max="11273" width="8.6640625" style="549" customWidth="1"/>
    <col min="11274" max="11274" width="9.33203125" style="549" customWidth="1"/>
    <col min="11275" max="11520" width="9.1640625" style="549"/>
    <col min="11521" max="11522" width="8.5" style="549" customWidth="1"/>
    <col min="11523" max="11523" width="35.6640625" style="549" customWidth="1"/>
    <col min="11524" max="11524" width="8.6640625" style="549" customWidth="1"/>
    <col min="11525" max="11525" width="9.33203125" style="549" customWidth="1"/>
    <col min="11526" max="11526" width="10.33203125" style="549" customWidth="1"/>
    <col min="11527" max="11527" width="13" style="549" customWidth="1"/>
    <col min="11528" max="11528" width="34.5" style="549" customWidth="1"/>
    <col min="11529" max="11529" width="8.6640625" style="549" customWidth="1"/>
    <col min="11530" max="11530" width="9.33203125" style="549" customWidth="1"/>
    <col min="11531" max="11776" width="9.1640625" style="549"/>
    <col min="11777" max="11778" width="8.5" style="549" customWidth="1"/>
    <col min="11779" max="11779" width="35.6640625" style="549" customWidth="1"/>
    <col min="11780" max="11780" width="8.6640625" style="549" customWidth="1"/>
    <col min="11781" max="11781" width="9.33203125" style="549" customWidth="1"/>
    <col min="11782" max="11782" width="10.33203125" style="549" customWidth="1"/>
    <col min="11783" max="11783" width="13" style="549" customWidth="1"/>
    <col min="11784" max="11784" width="34.5" style="549" customWidth="1"/>
    <col min="11785" max="11785" width="8.6640625" style="549" customWidth="1"/>
    <col min="11786" max="11786" width="9.33203125" style="549" customWidth="1"/>
    <col min="11787" max="12032" width="9.1640625" style="549"/>
    <col min="12033" max="12034" width="8.5" style="549" customWidth="1"/>
    <col min="12035" max="12035" width="35.6640625" style="549" customWidth="1"/>
    <col min="12036" max="12036" width="8.6640625" style="549" customWidth="1"/>
    <col min="12037" max="12037" width="9.33203125" style="549" customWidth="1"/>
    <col min="12038" max="12038" width="10.33203125" style="549" customWidth="1"/>
    <col min="12039" max="12039" width="13" style="549" customWidth="1"/>
    <col min="12040" max="12040" width="34.5" style="549" customWidth="1"/>
    <col min="12041" max="12041" width="8.6640625" style="549" customWidth="1"/>
    <col min="12042" max="12042" width="9.33203125" style="549" customWidth="1"/>
    <col min="12043" max="12288" width="9.1640625" style="549"/>
    <col min="12289" max="12290" width="8.5" style="549" customWidth="1"/>
    <col min="12291" max="12291" width="35.6640625" style="549" customWidth="1"/>
    <col min="12292" max="12292" width="8.6640625" style="549" customWidth="1"/>
    <col min="12293" max="12293" width="9.33203125" style="549" customWidth="1"/>
    <col min="12294" max="12294" width="10.33203125" style="549" customWidth="1"/>
    <col min="12295" max="12295" width="13" style="549" customWidth="1"/>
    <col min="12296" max="12296" width="34.5" style="549" customWidth="1"/>
    <col min="12297" max="12297" width="8.6640625" style="549" customWidth="1"/>
    <col min="12298" max="12298" width="9.33203125" style="549" customWidth="1"/>
    <col min="12299" max="12544" width="9.1640625" style="549"/>
    <col min="12545" max="12546" width="8.5" style="549" customWidth="1"/>
    <col min="12547" max="12547" width="35.6640625" style="549" customWidth="1"/>
    <col min="12548" max="12548" width="8.6640625" style="549" customWidth="1"/>
    <col min="12549" max="12549" width="9.33203125" style="549" customWidth="1"/>
    <col min="12550" max="12550" width="10.33203125" style="549" customWidth="1"/>
    <col min="12551" max="12551" width="13" style="549" customWidth="1"/>
    <col min="12552" max="12552" width="34.5" style="549" customWidth="1"/>
    <col min="12553" max="12553" width="8.6640625" style="549" customWidth="1"/>
    <col min="12554" max="12554" width="9.33203125" style="549" customWidth="1"/>
    <col min="12555" max="12800" width="9.1640625" style="549"/>
    <col min="12801" max="12802" width="8.5" style="549" customWidth="1"/>
    <col min="12803" max="12803" width="35.6640625" style="549" customWidth="1"/>
    <col min="12804" max="12804" width="8.6640625" style="549" customWidth="1"/>
    <col min="12805" max="12805" width="9.33203125" style="549" customWidth="1"/>
    <col min="12806" max="12806" width="10.33203125" style="549" customWidth="1"/>
    <col min="12807" max="12807" width="13" style="549" customWidth="1"/>
    <col min="12808" max="12808" width="34.5" style="549" customWidth="1"/>
    <col min="12809" max="12809" width="8.6640625" style="549" customWidth="1"/>
    <col min="12810" max="12810" width="9.33203125" style="549" customWidth="1"/>
    <col min="12811" max="13056" width="9.1640625" style="549"/>
    <col min="13057" max="13058" width="8.5" style="549" customWidth="1"/>
    <col min="13059" max="13059" width="35.6640625" style="549" customWidth="1"/>
    <col min="13060" max="13060" width="8.6640625" style="549" customWidth="1"/>
    <col min="13061" max="13061" width="9.33203125" style="549" customWidth="1"/>
    <col min="13062" max="13062" width="10.33203125" style="549" customWidth="1"/>
    <col min="13063" max="13063" width="13" style="549" customWidth="1"/>
    <col min="13064" max="13064" width="34.5" style="549" customWidth="1"/>
    <col min="13065" max="13065" width="8.6640625" style="549" customWidth="1"/>
    <col min="13066" max="13066" width="9.33203125" style="549" customWidth="1"/>
    <col min="13067" max="13312" width="9.1640625" style="549"/>
    <col min="13313" max="13314" width="8.5" style="549" customWidth="1"/>
    <col min="13315" max="13315" width="35.6640625" style="549" customWidth="1"/>
    <col min="13316" max="13316" width="8.6640625" style="549" customWidth="1"/>
    <col min="13317" max="13317" width="9.33203125" style="549" customWidth="1"/>
    <col min="13318" max="13318" width="10.33203125" style="549" customWidth="1"/>
    <col min="13319" max="13319" width="13" style="549" customWidth="1"/>
    <col min="13320" max="13320" width="34.5" style="549" customWidth="1"/>
    <col min="13321" max="13321" width="8.6640625" style="549" customWidth="1"/>
    <col min="13322" max="13322" width="9.33203125" style="549" customWidth="1"/>
    <col min="13323" max="13568" width="9.1640625" style="549"/>
    <col min="13569" max="13570" width="8.5" style="549" customWidth="1"/>
    <col min="13571" max="13571" width="35.6640625" style="549" customWidth="1"/>
    <col min="13572" max="13572" width="8.6640625" style="549" customWidth="1"/>
    <col min="13573" max="13573" width="9.33203125" style="549" customWidth="1"/>
    <col min="13574" max="13574" width="10.33203125" style="549" customWidth="1"/>
    <col min="13575" max="13575" width="13" style="549" customWidth="1"/>
    <col min="13576" max="13576" width="34.5" style="549" customWidth="1"/>
    <col min="13577" max="13577" width="8.6640625" style="549" customWidth="1"/>
    <col min="13578" max="13578" width="9.33203125" style="549" customWidth="1"/>
    <col min="13579" max="13824" width="9.1640625" style="549"/>
    <col min="13825" max="13826" width="8.5" style="549" customWidth="1"/>
    <col min="13827" max="13827" width="35.6640625" style="549" customWidth="1"/>
    <col min="13828" max="13828" width="8.6640625" style="549" customWidth="1"/>
    <col min="13829" max="13829" width="9.33203125" style="549" customWidth="1"/>
    <col min="13830" max="13830" width="10.33203125" style="549" customWidth="1"/>
    <col min="13831" max="13831" width="13" style="549" customWidth="1"/>
    <col min="13832" max="13832" width="34.5" style="549" customWidth="1"/>
    <col min="13833" max="13833" width="8.6640625" style="549" customWidth="1"/>
    <col min="13834" max="13834" width="9.33203125" style="549" customWidth="1"/>
    <col min="13835" max="14080" width="9.1640625" style="549"/>
    <col min="14081" max="14082" width="8.5" style="549" customWidth="1"/>
    <col min="14083" max="14083" width="35.6640625" style="549" customWidth="1"/>
    <col min="14084" max="14084" width="8.6640625" style="549" customWidth="1"/>
    <col min="14085" max="14085" width="9.33203125" style="549" customWidth="1"/>
    <col min="14086" max="14086" width="10.33203125" style="549" customWidth="1"/>
    <col min="14087" max="14087" width="13" style="549" customWidth="1"/>
    <col min="14088" max="14088" width="34.5" style="549" customWidth="1"/>
    <col min="14089" max="14089" width="8.6640625" style="549" customWidth="1"/>
    <col min="14090" max="14090" width="9.33203125" style="549" customWidth="1"/>
    <col min="14091" max="14336" width="9.1640625" style="549"/>
    <col min="14337" max="14338" width="8.5" style="549" customWidth="1"/>
    <col min="14339" max="14339" width="35.6640625" style="549" customWidth="1"/>
    <col min="14340" max="14340" width="8.6640625" style="549" customWidth="1"/>
    <col min="14341" max="14341" width="9.33203125" style="549" customWidth="1"/>
    <col min="14342" max="14342" width="10.33203125" style="549" customWidth="1"/>
    <col min="14343" max="14343" width="13" style="549" customWidth="1"/>
    <col min="14344" max="14344" width="34.5" style="549" customWidth="1"/>
    <col min="14345" max="14345" width="8.6640625" style="549" customWidth="1"/>
    <col min="14346" max="14346" width="9.33203125" style="549" customWidth="1"/>
    <col min="14347" max="14592" width="9.1640625" style="549"/>
    <col min="14593" max="14594" width="8.5" style="549" customWidth="1"/>
    <col min="14595" max="14595" width="35.6640625" style="549" customWidth="1"/>
    <col min="14596" max="14596" width="8.6640625" style="549" customWidth="1"/>
    <col min="14597" max="14597" width="9.33203125" style="549" customWidth="1"/>
    <col min="14598" max="14598" width="10.33203125" style="549" customWidth="1"/>
    <col min="14599" max="14599" width="13" style="549" customWidth="1"/>
    <col min="14600" max="14600" width="34.5" style="549" customWidth="1"/>
    <col min="14601" max="14601" width="8.6640625" style="549" customWidth="1"/>
    <col min="14602" max="14602" width="9.33203125" style="549" customWidth="1"/>
    <col min="14603" max="14848" width="9.1640625" style="549"/>
    <col min="14849" max="14850" width="8.5" style="549" customWidth="1"/>
    <col min="14851" max="14851" width="35.6640625" style="549" customWidth="1"/>
    <col min="14852" max="14852" width="8.6640625" style="549" customWidth="1"/>
    <col min="14853" max="14853" width="9.33203125" style="549" customWidth="1"/>
    <col min="14854" max="14854" width="10.33203125" style="549" customWidth="1"/>
    <col min="14855" max="14855" width="13" style="549" customWidth="1"/>
    <col min="14856" max="14856" width="34.5" style="549" customWidth="1"/>
    <col min="14857" max="14857" width="8.6640625" style="549" customWidth="1"/>
    <col min="14858" max="14858" width="9.33203125" style="549" customWidth="1"/>
    <col min="14859" max="15104" width="9.1640625" style="549"/>
    <col min="15105" max="15106" width="8.5" style="549" customWidth="1"/>
    <col min="15107" max="15107" width="35.6640625" style="549" customWidth="1"/>
    <col min="15108" max="15108" width="8.6640625" style="549" customWidth="1"/>
    <col min="15109" max="15109" width="9.33203125" style="549" customWidth="1"/>
    <col min="15110" max="15110" width="10.33203125" style="549" customWidth="1"/>
    <col min="15111" max="15111" width="13" style="549" customWidth="1"/>
    <col min="15112" max="15112" width="34.5" style="549" customWidth="1"/>
    <col min="15113" max="15113" width="8.6640625" style="549" customWidth="1"/>
    <col min="15114" max="15114" width="9.33203125" style="549" customWidth="1"/>
    <col min="15115" max="15360" width="9.1640625" style="549"/>
    <col min="15361" max="15362" width="8.5" style="549" customWidth="1"/>
    <col min="15363" max="15363" width="35.6640625" style="549" customWidth="1"/>
    <col min="15364" max="15364" width="8.6640625" style="549" customWidth="1"/>
    <col min="15365" max="15365" width="9.33203125" style="549" customWidth="1"/>
    <col min="15366" max="15366" width="10.33203125" style="549" customWidth="1"/>
    <col min="15367" max="15367" width="13" style="549" customWidth="1"/>
    <col min="15368" max="15368" width="34.5" style="549" customWidth="1"/>
    <col min="15369" max="15369" width="8.6640625" style="549" customWidth="1"/>
    <col min="15370" max="15370" width="9.33203125" style="549" customWidth="1"/>
    <col min="15371" max="15616" width="9.1640625" style="549"/>
    <col min="15617" max="15618" width="8.5" style="549" customWidth="1"/>
    <col min="15619" max="15619" width="35.6640625" style="549" customWidth="1"/>
    <col min="15620" max="15620" width="8.6640625" style="549" customWidth="1"/>
    <col min="15621" max="15621" width="9.33203125" style="549" customWidth="1"/>
    <col min="15622" max="15622" width="10.33203125" style="549" customWidth="1"/>
    <col min="15623" max="15623" width="13" style="549" customWidth="1"/>
    <col min="15624" max="15624" width="34.5" style="549" customWidth="1"/>
    <col min="15625" max="15625" width="8.6640625" style="549" customWidth="1"/>
    <col min="15626" max="15626" width="9.33203125" style="549" customWidth="1"/>
    <col min="15627" max="15872" width="9.1640625" style="549"/>
    <col min="15873" max="15874" width="8.5" style="549" customWidth="1"/>
    <col min="15875" max="15875" width="35.6640625" style="549" customWidth="1"/>
    <col min="15876" max="15876" width="8.6640625" style="549" customWidth="1"/>
    <col min="15877" max="15877" width="9.33203125" style="549" customWidth="1"/>
    <col min="15878" max="15878" width="10.33203125" style="549" customWidth="1"/>
    <col min="15879" max="15879" width="13" style="549" customWidth="1"/>
    <col min="15880" max="15880" width="34.5" style="549" customWidth="1"/>
    <col min="15881" max="15881" width="8.6640625" style="549" customWidth="1"/>
    <col min="15882" max="15882" width="9.33203125" style="549" customWidth="1"/>
    <col min="15883" max="16128" width="9.1640625" style="549"/>
    <col min="16129" max="16130" width="8.5" style="549" customWidth="1"/>
    <col min="16131" max="16131" width="35.6640625" style="549" customWidth="1"/>
    <col min="16132" max="16132" width="8.6640625" style="549" customWidth="1"/>
    <col min="16133" max="16133" width="9.33203125" style="549" customWidth="1"/>
    <col min="16134" max="16134" width="10.33203125" style="549" customWidth="1"/>
    <col min="16135" max="16135" width="13" style="549" customWidth="1"/>
    <col min="16136" max="16136" width="34.5" style="549" customWidth="1"/>
    <col min="16137" max="16137" width="8.6640625" style="549" customWidth="1"/>
    <col min="16138" max="16138" width="9.33203125" style="549" customWidth="1"/>
    <col min="16139" max="16384" width="9.1640625" style="549"/>
  </cols>
  <sheetData>
    <row r="1" spans="1:7" ht="14" x14ac:dyDescent="0.15">
      <c r="A1" s="722" t="s">
        <v>1544</v>
      </c>
      <c r="B1" s="11"/>
      <c r="C1" s="624"/>
      <c r="D1" s="624"/>
      <c r="E1" s="624"/>
      <c r="F1" s="624"/>
      <c r="G1" s="723" t="s">
        <v>1546</v>
      </c>
    </row>
    <row r="2" spans="1:7" ht="14" x14ac:dyDescent="0.15">
      <c r="A2" s="722" t="s">
        <v>1548</v>
      </c>
      <c r="B2" s="11"/>
      <c r="C2" s="624"/>
      <c r="D2" s="624"/>
      <c r="E2" s="624"/>
      <c r="F2" s="624"/>
      <c r="G2" s="624"/>
    </row>
    <row r="3" spans="1:7" ht="14" x14ac:dyDescent="0.15">
      <c r="A3" s="722" t="s">
        <v>1545</v>
      </c>
      <c r="B3" s="11"/>
      <c r="C3" s="625"/>
      <c r="D3" s="625"/>
      <c r="E3" s="625"/>
      <c r="F3" s="625"/>
      <c r="G3" s="625" t="str">
        <f>C6</f>
        <v>SECTION 11: ELECTRICAL</v>
      </c>
    </row>
    <row r="4" spans="1:7" x14ac:dyDescent="0.15">
      <c r="A4" s="897" t="s">
        <v>198</v>
      </c>
      <c r="B4" s="897" t="s">
        <v>199</v>
      </c>
      <c r="C4" s="773" t="s">
        <v>68</v>
      </c>
      <c r="D4" s="774" t="s">
        <v>69</v>
      </c>
      <c r="E4" s="775" t="s">
        <v>70</v>
      </c>
      <c r="F4" s="776" t="s">
        <v>71</v>
      </c>
      <c r="G4" s="777" t="s">
        <v>381</v>
      </c>
    </row>
    <row r="5" spans="1:7" s="536" customFormat="1" x14ac:dyDescent="0.15">
      <c r="A5" s="898"/>
      <c r="B5" s="898"/>
      <c r="C5" s="778"/>
      <c r="D5" s="779"/>
      <c r="E5" s="780"/>
      <c r="F5" s="781"/>
      <c r="G5" s="782" t="s">
        <v>29</v>
      </c>
    </row>
    <row r="6" spans="1:7" s="536" customFormat="1" ht="14" x14ac:dyDescent="0.15">
      <c r="A6" s="504">
        <v>11.1</v>
      </c>
      <c r="B6" s="503"/>
      <c r="C6" s="502" t="s">
        <v>197</v>
      </c>
      <c r="D6" s="1"/>
      <c r="E6" s="2"/>
      <c r="F6" s="3"/>
      <c r="G6" s="4"/>
    </row>
    <row r="7" spans="1:7" s="536" customFormat="1" ht="28" x14ac:dyDescent="0.2">
      <c r="A7" s="131"/>
      <c r="B7" s="7"/>
      <c r="C7" s="610" t="s">
        <v>1270</v>
      </c>
      <c r="D7" s="8"/>
      <c r="E7" s="132"/>
      <c r="F7" s="3"/>
      <c r="G7" s="4"/>
    </row>
    <row r="8" spans="1:7" s="536" customFormat="1" ht="14" x14ac:dyDescent="0.2">
      <c r="A8" s="131" t="s">
        <v>879</v>
      </c>
      <c r="B8" s="7"/>
      <c r="C8" s="611" t="s">
        <v>1406</v>
      </c>
      <c r="D8" s="612" t="s">
        <v>1</v>
      </c>
      <c r="E8" s="613">
        <v>1</v>
      </c>
      <c r="F8" s="3"/>
      <c r="G8" s="4"/>
    </row>
    <row r="9" spans="1:7" s="536" customFormat="1" ht="14" x14ac:dyDescent="0.2">
      <c r="A9" s="131" t="s">
        <v>880</v>
      </c>
      <c r="B9" s="7"/>
      <c r="C9" s="611" t="s">
        <v>1407</v>
      </c>
      <c r="D9" s="612" t="s">
        <v>1</v>
      </c>
      <c r="E9" s="613">
        <v>1</v>
      </c>
      <c r="F9" s="3"/>
      <c r="G9" s="4"/>
    </row>
    <row r="10" spans="1:7" s="536" customFormat="1" ht="14.25" customHeight="1" x14ac:dyDescent="0.2">
      <c r="A10" s="131" t="s">
        <v>972</v>
      </c>
      <c r="B10" s="7"/>
      <c r="C10" s="489" t="s">
        <v>1408</v>
      </c>
      <c r="D10" s="612" t="s">
        <v>1</v>
      </c>
      <c r="E10" s="613">
        <v>1</v>
      </c>
      <c r="F10" s="3"/>
      <c r="G10" s="4"/>
    </row>
    <row r="11" spans="1:7" s="536" customFormat="1" ht="14" x14ac:dyDescent="0.2">
      <c r="A11" s="131" t="s">
        <v>973</v>
      </c>
      <c r="B11" s="7"/>
      <c r="C11" s="489" t="s">
        <v>320</v>
      </c>
      <c r="D11" s="612" t="s">
        <v>49</v>
      </c>
      <c r="E11" s="616">
        <v>5</v>
      </c>
      <c r="F11" s="3"/>
      <c r="G11" s="4"/>
    </row>
    <row r="12" spans="1:7" s="536" customFormat="1" ht="52" x14ac:dyDescent="0.2">
      <c r="A12" s="131" t="s">
        <v>974</v>
      </c>
      <c r="B12" s="7"/>
      <c r="C12" s="489" t="s">
        <v>1271</v>
      </c>
      <c r="D12" s="418" t="s">
        <v>1</v>
      </c>
      <c r="E12" s="418">
        <v>1</v>
      </c>
      <c r="F12" s="3"/>
      <c r="G12" s="4"/>
    </row>
    <row r="13" spans="1:7" s="536" customFormat="1" ht="26" x14ac:dyDescent="0.15">
      <c r="A13" s="131" t="s">
        <v>975</v>
      </c>
      <c r="B13" s="7"/>
      <c r="C13" s="582" t="s">
        <v>1272</v>
      </c>
      <c r="D13" s="418" t="s">
        <v>1</v>
      </c>
      <c r="E13" s="418">
        <v>1</v>
      </c>
      <c r="F13" s="3"/>
      <c r="G13" s="4"/>
    </row>
    <row r="14" spans="1:7" s="536" customFormat="1" ht="39" x14ac:dyDescent="0.2">
      <c r="A14" s="131" t="s">
        <v>976</v>
      </c>
      <c r="B14" s="7"/>
      <c r="C14" s="583" t="s">
        <v>1273</v>
      </c>
      <c r="D14" s="418" t="s">
        <v>1</v>
      </c>
      <c r="E14" s="418">
        <v>1</v>
      </c>
      <c r="F14" s="3"/>
      <c r="G14" s="4"/>
    </row>
    <row r="15" spans="1:7" s="536" customFormat="1" ht="14" x14ac:dyDescent="0.15">
      <c r="A15" s="131" t="s">
        <v>977</v>
      </c>
      <c r="B15" s="7"/>
      <c r="C15" s="584" t="s">
        <v>1274</v>
      </c>
      <c r="D15" s="418" t="s">
        <v>1</v>
      </c>
      <c r="E15" s="418">
        <v>1</v>
      </c>
      <c r="F15" s="3"/>
      <c r="G15" s="4"/>
    </row>
    <row r="16" spans="1:7" s="536" customFormat="1" ht="26" x14ac:dyDescent="0.15">
      <c r="A16" s="131" t="s">
        <v>978</v>
      </c>
      <c r="B16" s="7"/>
      <c r="C16" s="585" t="s">
        <v>1275</v>
      </c>
      <c r="D16" s="418" t="s">
        <v>1</v>
      </c>
      <c r="E16" s="418">
        <v>1</v>
      </c>
      <c r="F16" s="3"/>
      <c r="G16" s="4"/>
    </row>
    <row r="17" spans="1:7" s="536" customFormat="1" ht="26" x14ac:dyDescent="0.2">
      <c r="A17" s="131" t="s">
        <v>979</v>
      </c>
      <c r="B17" s="7"/>
      <c r="C17" s="489" t="s">
        <v>1276</v>
      </c>
      <c r="D17" s="418" t="s">
        <v>1</v>
      </c>
      <c r="E17" s="418">
        <v>1</v>
      </c>
      <c r="F17" s="3"/>
      <c r="G17" s="4"/>
    </row>
    <row r="18" spans="1:7" s="536" customFormat="1" ht="39" x14ac:dyDescent="0.2">
      <c r="A18" s="131" t="s">
        <v>980</v>
      </c>
      <c r="B18" s="7"/>
      <c r="C18" s="489" t="s">
        <v>1277</v>
      </c>
      <c r="D18" s="418" t="s">
        <v>1</v>
      </c>
      <c r="E18" s="418">
        <v>1</v>
      </c>
      <c r="F18" s="3"/>
      <c r="G18" s="4"/>
    </row>
    <row r="19" spans="1:7" s="536" customFormat="1" ht="52" x14ac:dyDescent="0.2">
      <c r="A19" s="131" t="s">
        <v>981</v>
      </c>
      <c r="B19" s="619"/>
      <c r="C19" s="617" t="s">
        <v>1278</v>
      </c>
      <c r="D19" s="459" t="s">
        <v>1</v>
      </c>
      <c r="E19" s="459">
        <v>1</v>
      </c>
      <c r="F19" s="3"/>
      <c r="G19" s="4"/>
    </row>
    <row r="20" spans="1:7" s="536" customFormat="1" ht="14" x14ac:dyDescent="0.15">
      <c r="A20" s="403">
        <v>11.2</v>
      </c>
      <c r="B20" s="620"/>
      <c r="C20" s="622" t="s">
        <v>765</v>
      </c>
      <c r="D20" s="418"/>
      <c r="E20" s="418"/>
      <c r="F20" s="3"/>
      <c r="G20" s="4"/>
    </row>
    <row r="21" spans="1:7" s="536" customFormat="1" x14ac:dyDescent="0.2">
      <c r="A21" s="476"/>
      <c r="B21" s="618"/>
      <c r="C21" s="417"/>
      <c r="D21" s="418"/>
      <c r="E21" s="419"/>
      <c r="F21" s="420"/>
      <c r="G21" s="421"/>
    </row>
    <row r="22" spans="1:7" s="536" customFormat="1" ht="78" x14ac:dyDescent="0.2">
      <c r="A22" s="621"/>
      <c r="B22" s="422"/>
      <c r="C22" s="542" t="s">
        <v>766</v>
      </c>
      <c r="D22" s="423"/>
      <c r="E22" s="424"/>
      <c r="F22" s="425"/>
      <c r="G22" s="426"/>
    </row>
    <row r="23" spans="1:7" s="536" customFormat="1" x14ac:dyDescent="0.2">
      <c r="A23" s="422"/>
      <c r="B23" s="435"/>
      <c r="C23" s="417"/>
      <c r="D23" s="423"/>
      <c r="E23" s="424"/>
      <c r="F23" s="425"/>
      <c r="G23" s="426"/>
    </row>
    <row r="24" spans="1:7" s="536" customFormat="1" ht="12" customHeight="1" x14ac:dyDescent="0.2">
      <c r="B24" s="427"/>
      <c r="C24" s="427" t="s">
        <v>769</v>
      </c>
      <c r="D24" s="423"/>
      <c r="E24" s="424"/>
      <c r="F24" s="425"/>
      <c r="G24" s="426"/>
    </row>
    <row r="25" spans="1:7" s="536" customFormat="1" x14ac:dyDescent="0.2">
      <c r="A25" s="422" t="s">
        <v>992</v>
      </c>
      <c r="B25" s="427"/>
      <c r="C25" s="427" t="s">
        <v>767</v>
      </c>
      <c r="D25" s="423" t="s">
        <v>4</v>
      </c>
      <c r="E25" s="424">
        <v>5</v>
      </c>
      <c r="F25" s="425"/>
      <c r="G25" s="429"/>
    </row>
    <row r="26" spans="1:7" s="536" customFormat="1" x14ac:dyDescent="0.2">
      <c r="A26" s="422" t="s">
        <v>993</v>
      </c>
      <c r="B26" s="427"/>
      <c r="C26" s="427" t="s">
        <v>768</v>
      </c>
      <c r="D26" s="423" t="s">
        <v>4</v>
      </c>
      <c r="E26" s="424">
        <v>5</v>
      </c>
      <c r="F26" s="425"/>
      <c r="G26" s="429"/>
    </row>
    <row r="27" spans="1:7" s="536" customFormat="1" x14ac:dyDescent="0.2">
      <c r="A27" s="422"/>
      <c r="B27" s="427"/>
      <c r="C27" s="427"/>
      <c r="D27" s="423"/>
      <c r="E27" s="424"/>
      <c r="F27" s="425"/>
      <c r="G27" s="426"/>
    </row>
    <row r="28" spans="1:7" s="536" customFormat="1" x14ac:dyDescent="0.2">
      <c r="B28" s="427"/>
      <c r="C28" s="427" t="s">
        <v>770</v>
      </c>
      <c r="D28" s="423"/>
      <c r="E28" s="424"/>
      <c r="F28" s="425"/>
      <c r="G28" s="426"/>
    </row>
    <row r="29" spans="1:7" s="536" customFormat="1" x14ac:dyDescent="0.2">
      <c r="A29" s="422" t="s">
        <v>1195</v>
      </c>
      <c r="B29" s="427"/>
      <c r="C29" s="427" t="s">
        <v>767</v>
      </c>
      <c r="D29" s="423" t="s">
        <v>4</v>
      </c>
      <c r="E29" s="424">
        <v>60</v>
      </c>
      <c r="F29" s="425"/>
      <c r="G29" s="429"/>
    </row>
    <row r="30" spans="1:7" s="536" customFormat="1" x14ac:dyDescent="0.2">
      <c r="A30" s="422" t="s">
        <v>994</v>
      </c>
      <c r="B30" s="427"/>
      <c r="C30" s="427" t="s">
        <v>768</v>
      </c>
      <c r="D30" s="423" t="s">
        <v>4</v>
      </c>
      <c r="E30" s="424">
        <v>60</v>
      </c>
      <c r="F30" s="425"/>
      <c r="G30" s="429"/>
    </row>
    <row r="31" spans="1:7" s="536" customFormat="1" x14ac:dyDescent="0.2">
      <c r="A31" s="422"/>
      <c r="B31" s="427"/>
      <c r="C31" s="427"/>
      <c r="D31" s="423"/>
      <c r="E31" s="424"/>
      <c r="F31" s="425"/>
      <c r="G31" s="426"/>
    </row>
    <row r="32" spans="1:7" s="536" customFormat="1" x14ac:dyDescent="0.2">
      <c r="A32" s="422"/>
      <c r="B32" s="427"/>
      <c r="C32" s="427" t="s">
        <v>771</v>
      </c>
      <c r="D32" s="423"/>
      <c r="E32" s="424"/>
      <c r="F32" s="425"/>
      <c r="G32" s="426"/>
    </row>
    <row r="33" spans="1:7" s="536" customFormat="1" x14ac:dyDescent="0.2">
      <c r="A33" s="422" t="s">
        <v>995</v>
      </c>
      <c r="B33" s="427"/>
      <c r="C33" s="427" t="s">
        <v>767</v>
      </c>
      <c r="D33" s="423" t="s">
        <v>4</v>
      </c>
      <c r="E33" s="424">
        <v>10</v>
      </c>
      <c r="F33" s="425"/>
      <c r="G33" s="429"/>
    </row>
    <row r="34" spans="1:7" s="536" customFormat="1" x14ac:dyDescent="0.2">
      <c r="A34" s="422" t="s">
        <v>996</v>
      </c>
      <c r="B34" s="427"/>
      <c r="C34" s="427" t="s">
        <v>768</v>
      </c>
      <c r="D34" s="423" t="s">
        <v>4</v>
      </c>
      <c r="E34" s="424">
        <v>10</v>
      </c>
      <c r="F34" s="425"/>
      <c r="G34" s="429"/>
    </row>
    <row r="35" spans="1:7" s="536" customFormat="1" x14ac:dyDescent="0.2">
      <c r="A35" s="422"/>
      <c r="B35" s="427"/>
      <c r="C35" s="427"/>
      <c r="D35" s="423"/>
      <c r="E35" s="424"/>
      <c r="F35" s="425"/>
      <c r="G35" s="426"/>
    </row>
    <row r="36" spans="1:7" s="536" customFormat="1" x14ac:dyDescent="0.2">
      <c r="A36" s="422"/>
      <c r="B36" s="543"/>
      <c r="C36" s="431" t="s">
        <v>772</v>
      </c>
      <c r="D36" s="423"/>
      <c r="E36" s="424"/>
      <c r="F36" s="425"/>
      <c r="G36" s="426"/>
    </row>
    <row r="37" spans="1:7" s="536" customFormat="1" ht="39" x14ac:dyDescent="0.2">
      <c r="A37" s="422"/>
      <c r="B37" s="432"/>
      <c r="C37" s="432" t="s">
        <v>773</v>
      </c>
      <c r="D37" s="423"/>
      <c r="E37" s="424"/>
      <c r="F37" s="425"/>
      <c r="G37" s="426"/>
    </row>
    <row r="38" spans="1:7" s="536" customFormat="1" x14ac:dyDescent="0.2">
      <c r="A38" s="422"/>
      <c r="B38" s="432"/>
      <c r="C38" s="427" t="s">
        <v>774</v>
      </c>
      <c r="D38" s="423"/>
      <c r="E38" s="424"/>
      <c r="F38" s="425"/>
      <c r="G38" s="426"/>
    </row>
    <row r="39" spans="1:7" s="536" customFormat="1" x14ac:dyDescent="0.2">
      <c r="A39" s="422" t="s">
        <v>1196</v>
      </c>
      <c r="B39" s="432"/>
      <c r="C39" s="427" t="s">
        <v>767</v>
      </c>
      <c r="D39" s="423" t="s">
        <v>387</v>
      </c>
      <c r="E39" s="424">
        <v>2</v>
      </c>
      <c r="F39" s="425"/>
      <c r="G39" s="429"/>
    </row>
    <row r="40" spans="1:7" s="536" customFormat="1" x14ac:dyDescent="0.2">
      <c r="A40" s="422" t="s">
        <v>997</v>
      </c>
      <c r="B40" s="432"/>
      <c r="C40" s="427" t="s">
        <v>768</v>
      </c>
      <c r="D40" s="423" t="s">
        <v>387</v>
      </c>
      <c r="E40" s="424">
        <v>2</v>
      </c>
      <c r="F40" s="425"/>
      <c r="G40" s="429"/>
    </row>
    <row r="41" spans="1:7" s="536" customFormat="1" x14ac:dyDescent="0.2">
      <c r="A41" s="422"/>
      <c r="B41" s="432"/>
      <c r="C41" s="427"/>
      <c r="D41" s="433"/>
      <c r="E41" s="434"/>
      <c r="F41" s="425"/>
      <c r="G41" s="426"/>
    </row>
    <row r="42" spans="1:7" s="536" customFormat="1" x14ac:dyDescent="0.2">
      <c r="A42" s="422"/>
      <c r="B42" s="432"/>
      <c r="C42" s="427" t="s">
        <v>775</v>
      </c>
      <c r="D42" s="423"/>
      <c r="E42" s="424"/>
      <c r="F42" s="425"/>
      <c r="G42" s="426"/>
    </row>
    <row r="43" spans="1:7" s="536" customFormat="1" x14ac:dyDescent="0.2">
      <c r="A43" s="422" t="s">
        <v>998</v>
      </c>
      <c r="B43" s="432"/>
      <c r="C43" s="427" t="s">
        <v>767</v>
      </c>
      <c r="D43" s="423" t="s">
        <v>387</v>
      </c>
      <c r="E43" s="424">
        <v>1</v>
      </c>
      <c r="F43" s="425"/>
      <c r="G43" s="429"/>
    </row>
    <row r="44" spans="1:7" s="536" customFormat="1" x14ac:dyDescent="0.2">
      <c r="A44" s="422" t="s">
        <v>999</v>
      </c>
      <c r="B44" s="432"/>
      <c r="C44" s="427" t="s">
        <v>768</v>
      </c>
      <c r="D44" s="423" t="s">
        <v>387</v>
      </c>
      <c r="E44" s="424">
        <v>1</v>
      </c>
      <c r="F44" s="425"/>
      <c r="G44" s="429"/>
    </row>
    <row r="45" spans="1:7" s="536" customFormat="1" x14ac:dyDescent="0.2">
      <c r="A45" s="422"/>
      <c r="B45" s="432"/>
      <c r="C45" s="427"/>
      <c r="D45" s="433"/>
      <c r="E45" s="434"/>
      <c r="F45" s="425"/>
      <c r="G45" s="426"/>
    </row>
    <row r="46" spans="1:7" s="536" customFormat="1" x14ac:dyDescent="0.2">
      <c r="A46" s="422"/>
      <c r="B46" s="417"/>
      <c r="C46" s="417" t="s">
        <v>776</v>
      </c>
      <c r="D46" s="418"/>
      <c r="E46" s="424"/>
      <c r="F46" s="425"/>
      <c r="G46" s="426"/>
    </row>
    <row r="47" spans="1:7" s="536" customFormat="1" ht="78" x14ac:dyDescent="0.2">
      <c r="A47" s="422"/>
      <c r="B47" s="435"/>
      <c r="C47" s="435" t="s">
        <v>777</v>
      </c>
      <c r="D47" s="418"/>
      <c r="E47" s="424"/>
      <c r="F47" s="425"/>
      <c r="G47" s="429"/>
    </row>
    <row r="48" spans="1:7" s="536" customFormat="1" x14ac:dyDescent="0.2">
      <c r="A48" s="422"/>
      <c r="B48" s="435"/>
      <c r="C48" s="436" t="s">
        <v>778</v>
      </c>
      <c r="D48" s="423"/>
      <c r="E48" s="434"/>
      <c r="F48" s="425"/>
      <c r="G48" s="426"/>
    </row>
    <row r="49" spans="1:8" s="536" customFormat="1" x14ac:dyDescent="0.2">
      <c r="A49" s="422" t="s">
        <v>1000</v>
      </c>
      <c r="B49" s="432"/>
      <c r="C49" s="427" t="s">
        <v>767</v>
      </c>
      <c r="D49" s="423" t="s">
        <v>4</v>
      </c>
      <c r="E49" s="424">
        <v>60</v>
      </c>
      <c r="F49" s="425"/>
      <c r="G49" s="426"/>
    </row>
    <row r="50" spans="1:8" s="536" customFormat="1" x14ac:dyDescent="0.2">
      <c r="A50" s="422" t="s">
        <v>1001</v>
      </c>
      <c r="B50" s="432"/>
      <c r="C50" s="427" t="s">
        <v>768</v>
      </c>
      <c r="D50" s="423" t="s">
        <v>4</v>
      </c>
      <c r="E50" s="424">
        <v>60</v>
      </c>
      <c r="F50" s="425"/>
      <c r="G50" s="429"/>
    </row>
    <row r="51" spans="1:8" x14ac:dyDescent="0.2">
      <c r="A51" s="544"/>
      <c r="B51" s="545"/>
      <c r="C51" s="546"/>
      <c r="D51" s="547"/>
      <c r="E51" s="548"/>
      <c r="F51" s="437"/>
      <c r="G51" s="438"/>
    </row>
    <row r="52" spans="1:8" x14ac:dyDescent="0.15">
      <c r="A52" s="873" t="s">
        <v>200</v>
      </c>
      <c r="B52" s="874"/>
      <c r="C52" s="874"/>
      <c r="D52" s="874"/>
      <c r="E52" s="874"/>
      <c r="F52" s="875"/>
      <c r="G52" s="550"/>
      <c r="H52" s="551"/>
    </row>
    <row r="53" spans="1:8" x14ac:dyDescent="0.15">
      <c r="A53" s="873" t="s">
        <v>201</v>
      </c>
      <c r="B53" s="874"/>
      <c r="C53" s="874"/>
      <c r="D53" s="874"/>
      <c r="E53" s="874"/>
      <c r="F53" s="875"/>
      <c r="G53" s="550"/>
    </row>
    <row r="54" spans="1:8" x14ac:dyDescent="0.2">
      <c r="A54" s="439"/>
      <c r="B54" s="439"/>
      <c r="C54" s="439"/>
      <c r="D54" s="412"/>
      <c r="E54" s="413"/>
      <c r="F54" s="414"/>
      <c r="G54" s="440"/>
    </row>
    <row r="55" spans="1:8" x14ac:dyDescent="0.2">
      <c r="A55" s="416"/>
      <c r="B55" s="422"/>
      <c r="C55" s="416" t="s">
        <v>779</v>
      </c>
      <c r="D55" s="423"/>
      <c r="E55" s="419"/>
      <c r="F55" s="420"/>
      <c r="G55" s="421"/>
    </row>
    <row r="56" spans="1:8" x14ac:dyDescent="0.2">
      <c r="A56" s="422" t="s">
        <v>1002</v>
      </c>
      <c r="B56" s="422"/>
      <c r="C56" s="416" t="s">
        <v>767</v>
      </c>
      <c r="D56" s="423" t="s">
        <v>4</v>
      </c>
      <c r="E56" s="419">
        <v>5</v>
      </c>
      <c r="F56" s="420"/>
      <c r="G56" s="421"/>
    </row>
    <row r="57" spans="1:8" x14ac:dyDescent="0.2">
      <c r="A57" s="422" t="s">
        <v>1003</v>
      </c>
      <c r="B57" s="422"/>
      <c r="C57" s="416" t="s">
        <v>768</v>
      </c>
      <c r="D57" s="423" t="s">
        <v>4</v>
      </c>
      <c r="E57" s="419">
        <v>5</v>
      </c>
      <c r="F57" s="420"/>
      <c r="G57" s="421"/>
    </row>
    <row r="58" spans="1:8" x14ac:dyDescent="0.2">
      <c r="A58" s="416"/>
      <c r="B58" s="416"/>
      <c r="C58" s="416"/>
      <c r="D58" s="418"/>
      <c r="E58" s="419"/>
      <c r="F58" s="420"/>
      <c r="G58" s="421"/>
    </row>
    <row r="59" spans="1:8" x14ac:dyDescent="0.2">
      <c r="A59" s="416"/>
      <c r="B59" s="422"/>
      <c r="C59" s="416" t="s">
        <v>780</v>
      </c>
      <c r="D59" s="423"/>
      <c r="E59" s="419"/>
      <c r="F59" s="420"/>
      <c r="G59" s="421"/>
    </row>
    <row r="60" spans="1:8" x14ac:dyDescent="0.2">
      <c r="A60" s="422" t="s">
        <v>1004</v>
      </c>
      <c r="B60" s="422"/>
      <c r="C60" s="416" t="s">
        <v>767</v>
      </c>
      <c r="D60" s="423" t="s">
        <v>4</v>
      </c>
      <c r="E60" s="419">
        <v>10</v>
      </c>
      <c r="F60" s="420"/>
      <c r="G60" s="421"/>
    </row>
    <row r="61" spans="1:8" x14ac:dyDescent="0.2">
      <c r="A61" s="422" t="s">
        <v>1005</v>
      </c>
      <c r="B61" s="422"/>
      <c r="C61" s="416" t="s">
        <v>768</v>
      </c>
      <c r="D61" s="423" t="s">
        <v>4</v>
      </c>
      <c r="E61" s="419">
        <v>10</v>
      </c>
      <c r="F61" s="420"/>
      <c r="G61" s="421"/>
    </row>
    <row r="62" spans="1:8" x14ac:dyDescent="0.2">
      <c r="A62" s="422"/>
      <c r="B62" s="422"/>
      <c r="C62" s="430"/>
      <c r="D62" s="418"/>
      <c r="E62" s="424"/>
      <c r="F62" s="420"/>
      <c r="G62" s="421"/>
    </row>
    <row r="63" spans="1:8" x14ac:dyDescent="0.2">
      <c r="A63" s="430"/>
      <c r="B63" s="430"/>
      <c r="C63" s="430" t="s">
        <v>781</v>
      </c>
      <c r="D63" s="423"/>
      <c r="E63" s="424"/>
      <c r="F63" s="420"/>
      <c r="G63" s="421"/>
    </row>
    <row r="64" spans="1:8" x14ac:dyDescent="0.2">
      <c r="A64" s="416"/>
      <c r="B64" s="416"/>
      <c r="C64" s="416" t="s">
        <v>778</v>
      </c>
      <c r="D64" s="423"/>
      <c r="E64" s="424"/>
      <c r="F64" s="420"/>
      <c r="G64" s="421"/>
    </row>
    <row r="65" spans="1:7" x14ac:dyDescent="0.2">
      <c r="A65" s="422" t="s">
        <v>1006</v>
      </c>
      <c r="B65" s="416"/>
      <c r="C65" s="416" t="s">
        <v>767</v>
      </c>
      <c r="D65" s="423" t="s">
        <v>387</v>
      </c>
      <c r="E65" s="424">
        <v>6</v>
      </c>
      <c r="F65" s="420"/>
      <c r="G65" s="429"/>
    </row>
    <row r="66" spans="1:7" s="536" customFormat="1" x14ac:dyDescent="0.2">
      <c r="A66" s="422" t="s">
        <v>1007</v>
      </c>
      <c r="B66" s="416"/>
      <c r="C66" s="416" t="s">
        <v>768</v>
      </c>
      <c r="D66" s="423" t="s">
        <v>387</v>
      </c>
      <c r="E66" s="424">
        <v>6</v>
      </c>
      <c r="F66" s="420"/>
      <c r="G66" s="429"/>
    </row>
    <row r="67" spans="1:7" s="536" customFormat="1" x14ac:dyDescent="0.2">
      <c r="A67" s="416"/>
      <c r="B67" s="416"/>
      <c r="C67" s="416"/>
      <c r="D67" s="418"/>
      <c r="E67" s="424"/>
      <c r="F67" s="420"/>
      <c r="G67" s="421"/>
    </row>
    <row r="68" spans="1:7" s="536" customFormat="1" x14ac:dyDescent="0.2">
      <c r="A68" s="416"/>
      <c r="B68" s="416"/>
      <c r="C68" s="416" t="s">
        <v>779</v>
      </c>
      <c r="D68" s="423"/>
      <c r="E68" s="424"/>
      <c r="F68" s="420"/>
      <c r="G68" s="421"/>
    </row>
    <row r="69" spans="1:7" s="536" customFormat="1" x14ac:dyDescent="0.2">
      <c r="A69" s="416" t="s">
        <v>1007</v>
      </c>
      <c r="B69" s="416"/>
      <c r="C69" s="416" t="s">
        <v>767</v>
      </c>
      <c r="D69" s="423" t="s">
        <v>387</v>
      </c>
      <c r="E69" s="424">
        <v>4</v>
      </c>
      <c r="F69" s="420"/>
      <c r="G69" s="429"/>
    </row>
    <row r="70" spans="1:7" s="536" customFormat="1" x14ac:dyDescent="0.2">
      <c r="A70" s="416" t="s">
        <v>1008</v>
      </c>
      <c r="B70" s="416"/>
      <c r="C70" s="416" t="s">
        <v>768</v>
      </c>
      <c r="D70" s="423" t="s">
        <v>387</v>
      </c>
      <c r="E70" s="424">
        <v>4</v>
      </c>
      <c r="F70" s="420"/>
      <c r="G70" s="429"/>
    </row>
    <row r="71" spans="1:7" s="536" customFormat="1" x14ac:dyDescent="0.2">
      <c r="A71" s="416"/>
      <c r="B71" s="416"/>
      <c r="C71" s="416"/>
      <c r="D71" s="423"/>
      <c r="E71" s="424"/>
      <c r="F71" s="420"/>
      <c r="G71" s="421"/>
    </row>
    <row r="72" spans="1:7" s="536" customFormat="1" x14ac:dyDescent="0.2">
      <c r="A72" s="416"/>
      <c r="B72" s="416"/>
      <c r="C72" s="416" t="s">
        <v>780</v>
      </c>
      <c r="D72" s="423"/>
      <c r="E72" s="424"/>
      <c r="F72" s="420"/>
      <c r="G72" s="421"/>
    </row>
    <row r="73" spans="1:7" s="536" customFormat="1" x14ac:dyDescent="0.2">
      <c r="A73" s="416" t="s">
        <v>1009</v>
      </c>
      <c r="B73" s="416"/>
      <c r="C73" s="416" t="s">
        <v>767</v>
      </c>
      <c r="D73" s="423" t="s">
        <v>387</v>
      </c>
      <c r="E73" s="424">
        <v>2</v>
      </c>
      <c r="F73" s="420"/>
      <c r="G73" s="429"/>
    </row>
    <row r="74" spans="1:7" s="536" customFormat="1" x14ac:dyDescent="0.2">
      <c r="A74" s="416" t="s">
        <v>1010</v>
      </c>
      <c r="B74" s="416"/>
      <c r="C74" s="416" t="s">
        <v>768</v>
      </c>
      <c r="D74" s="423" t="s">
        <v>387</v>
      </c>
      <c r="E74" s="424">
        <v>2</v>
      </c>
      <c r="F74" s="420"/>
      <c r="G74" s="429"/>
    </row>
    <row r="75" spans="1:7" s="536" customFormat="1" x14ac:dyDescent="0.2">
      <c r="A75" s="416"/>
      <c r="B75" s="416"/>
      <c r="C75" s="416"/>
      <c r="D75" s="423"/>
      <c r="E75" s="424"/>
      <c r="F75" s="420"/>
      <c r="G75" s="421"/>
    </row>
    <row r="76" spans="1:7" s="536" customFormat="1" x14ac:dyDescent="0.2">
      <c r="A76" s="441"/>
      <c r="B76" s="441"/>
      <c r="C76" s="442" t="s">
        <v>782</v>
      </c>
      <c r="D76" s="423"/>
      <c r="E76" s="424"/>
      <c r="F76" s="420"/>
      <c r="G76" s="429"/>
    </row>
    <row r="77" spans="1:7" s="536" customFormat="1" ht="39" x14ac:dyDescent="0.2">
      <c r="A77" s="416"/>
      <c r="B77" s="416"/>
      <c r="C77" s="443" t="s">
        <v>783</v>
      </c>
      <c r="D77" s="444"/>
      <c r="E77" s="424"/>
      <c r="F77" s="420"/>
      <c r="G77" s="429"/>
    </row>
    <row r="78" spans="1:7" s="536" customFormat="1" x14ac:dyDescent="0.2">
      <c r="A78" s="416" t="s">
        <v>1011</v>
      </c>
      <c r="B78" s="416"/>
      <c r="C78" s="416" t="s">
        <v>767</v>
      </c>
      <c r="D78" s="418" t="s">
        <v>387</v>
      </c>
      <c r="E78" s="424">
        <v>1</v>
      </c>
      <c r="F78" s="420"/>
      <c r="G78" s="429"/>
    </row>
    <row r="79" spans="1:7" s="536" customFormat="1" x14ac:dyDescent="0.2">
      <c r="A79" s="416" t="s">
        <v>1012</v>
      </c>
      <c r="B79" s="416"/>
      <c r="C79" s="416" t="s">
        <v>768</v>
      </c>
      <c r="D79" s="444" t="s">
        <v>387</v>
      </c>
      <c r="E79" s="424">
        <v>1</v>
      </c>
      <c r="F79" s="420"/>
      <c r="G79" s="429"/>
    </row>
    <row r="80" spans="1:7" s="536" customFormat="1" x14ac:dyDescent="0.2">
      <c r="A80" s="416"/>
      <c r="B80" s="416"/>
      <c r="C80" s="443"/>
      <c r="D80" s="444"/>
      <c r="E80" s="424"/>
      <c r="F80" s="420"/>
      <c r="G80" s="429"/>
    </row>
    <row r="81" spans="1:7" s="536" customFormat="1" ht="26" x14ac:dyDescent="0.2">
      <c r="A81" s="416"/>
      <c r="B81" s="416"/>
      <c r="C81" s="445" t="s">
        <v>784</v>
      </c>
      <c r="D81" s="444" t="s">
        <v>387</v>
      </c>
      <c r="E81" s="434"/>
      <c r="F81" s="420"/>
      <c r="G81" s="429"/>
    </row>
    <row r="82" spans="1:7" s="536" customFormat="1" x14ac:dyDescent="0.2">
      <c r="A82" s="416" t="s">
        <v>1013</v>
      </c>
      <c r="B82" s="416"/>
      <c r="C82" s="416" t="s">
        <v>767</v>
      </c>
      <c r="D82" s="418" t="s">
        <v>387</v>
      </c>
      <c r="E82" s="434">
        <v>1</v>
      </c>
      <c r="F82" s="420"/>
      <c r="G82" s="429"/>
    </row>
    <row r="83" spans="1:7" s="536" customFormat="1" x14ac:dyDescent="0.2">
      <c r="A83" s="416" t="s">
        <v>1014</v>
      </c>
      <c r="B83" s="416"/>
      <c r="C83" s="416" t="s">
        <v>768</v>
      </c>
      <c r="D83" s="418" t="s">
        <v>387</v>
      </c>
      <c r="E83" s="434">
        <v>1</v>
      </c>
      <c r="F83" s="420"/>
      <c r="G83" s="429"/>
    </row>
    <row r="84" spans="1:7" s="536" customFormat="1" x14ac:dyDescent="0.2">
      <c r="A84" s="416"/>
      <c r="B84" s="416"/>
      <c r="C84" s="443"/>
      <c r="D84" s="444"/>
      <c r="E84" s="424"/>
      <c r="F84" s="420"/>
      <c r="G84" s="421"/>
    </row>
    <row r="85" spans="1:7" s="536" customFormat="1" x14ac:dyDescent="0.2">
      <c r="A85" s="416"/>
      <c r="B85" s="552"/>
      <c r="C85" s="441" t="s">
        <v>378</v>
      </c>
      <c r="D85" s="423"/>
      <c r="E85" s="424"/>
      <c r="F85" s="420"/>
      <c r="G85" s="429"/>
    </row>
    <row r="86" spans="1:7" s="536" customFormat="1" x14ac:dyDescent="0.2">
      <c r="A86" s="416" t="s">
        <v>1015</v>
      </c>
      <c r="B86" s="553"/>
      <c r="C86" s="416" t="s">
        <v>785</v>
      </c>
      <c r="D86" s="418" t="s">
        <v>382</v>
      </c>
      <c r="E86" s="434">
        <v>1</v>
      </c>
      <c r="F86" s="420"/>
      <c r="G86" s="429"/>
    </row>
    <row r="87" spans="1:7" s="536" customFormat="1" x14ac:dyDescent="0.2">
      <c r="A87" s="416" t="s">
        <v>1016</v>
      </c>
      <c r="B87" s="554"/>
      <c r="C87" s="416" t="s">
        <v>786</v>
      </c>
      <c r="D87" s="423" t="s">
        <v>382</v>
      </c>
      <c r="E87" s="424">
        <v>1</v>
      </c>
      <c r="F87" s="420"/>
      <c r="G87" s="429"/>
    </row>
    <row r="88" spans="1:7" s="536" customFormat="1" x14ac:dyDescent="0.2">
      <c r="A88" s="554"/>
      <c r="B88" s="554"/>
      <c r="C88" s="443"/>
      <c r="D88" s="418"/>
      <c r="E88" s="424"/>
      <c r="F88" s="420"/>
      <c r="G88" s="429"/>
    </row>
    <row r="89" spans="1:7" s="536" customFormat="1" x14ac:dyDescent="0.2">
      <c r="A89" s="416"/>
      <c r="B89" s="552"/>
      <c r="C89" s="441" t="s">
        <v>787</v>
      </c>
      <c r="D89" s="423"/>
      <c r="E89" s="424"/>
      <c r="F89" s="420"/>
      <c r="G89" s="429"/>
    </row>
    <row r="90" spans="1:7" s="536" customFormat="1" ht="26" x14ac:dyDescent="0.2">
      <c r="A90" s="416"/>
      <c r="B90" s="553"/>
      <c r="C90" s="422" t="s">
        <v>788</v>
      </c>
      <c r="D90" s="418"/>
      <c r="E90" s="434"/>
      <c r="F90" s="420"/>
      <c r="G90" s="421"/>
    </row>
    <row r="91" spans="1:7" s="536" customFormat="1" ht="14" x14ac:dyDescent="0.2">
      <c r="A91" s="416" t="s">
        <v>1017</v>
      </c>
      <c r="B91" s="554"/>
      <c r="C91" s="416" t="s">
        <v>789</v>
      </c>
      <c r="D91" s="423" t="s">
        <v>341</v>
      </c>
      <c r="E91" s="424">
        <v>25</v>
      </c>
      <c r="F91" s="420"/>
      <c r="G91" s="429"/>
    </row>
    <row r="92" spans="1:7" s="536" customFormat="1" ht="14" x14ac:dyDescent="0.2">
      <c r="A92" s="416" t="s">
        <v>1018</v>
      </c>
      <c r="B92" s="554"/>
      <c r="C92" s="416" t="s">
        <v>790</v>
      </c>
      <c r="D92" s="423" t="s">
        <v>341</v>
      </c>
      <c r="E92" s="424">
        <v>18</v>
      </c>
      <c r="F92" s="420"/>
      <c r="G92" s="429"/>
    </row>
    <row r="93" spans="1:7" s="536" customFormat="1" ht="14" x14ac:dyDescent="0.2">
      <c r="A93" s="416" t="s">
        <v>1019</v>
      </c>
      <c r="B93" s="552"/>
      <c r="C93" s="416" t="s">
        <v>791</v>
      </c>
      <c r="D93" s="423" t="s">
        <v>341</v>
      </c>
      <c r="E93" s="424">
        <v>13</v>
      </c>
      <c r="F93" s="420"/>
      <c r="G93" s="429"/>
    </row>
    <row r="94" spans="1:7" s="536" customFormat="1" x14ac:dyDescent="0.2">
      <c r="A94" s="552"/>
      <c r="B94" s="552"/>
      <c r="C94" s="416"/>
      <c r="D94" s="423"/>
      <c r="E94" s="434"/>
      <c r="F94" s="420"/>
      <c r="G94" s="429"/>
    </row>
    <row r="95" spans="1:7" s="536" customFormat="1" ht="39" x14ac:dyDescent="0.2">
      <c r="A95" s="416"/>
      <c r="B95" s="422"/>
      <c r="C95" s="422" t="s">
        <v>792</v>
      </c>
      <c r="D95" s="423"/>
      <c r="E95" s="419"/>
      <c r="F95" s="420"/>
      <c r="G95" s="421"/>
    </row>
    <row r="96" spans="1:7" s="536" customFormat="1" ht="14" x14ac:dyDescent="0.2">
      <c r="A96" s="416" t="s">
        <v>1020</v>
      </c>
      <c r="B96" s="422"/>
      <c r="C96" s="422" t="s">
        <v>767</v>
      </c>
      <c r="D96" s="423" t="s">
        <v>341</v>
      </c>
      <c r="E96" s="419">
        <v>15</v>
      </c>
      <c r="F96" s="420"/>
      <c r="G96" s="421"/>
    </row>
    <row r="97" spans="1:7" s="536" customFormat="1" ht="14" x14ac:dyDescent="0.2">
      <c r="A97" s="416" t="s">
        <v>1021</v>
      </c>
      <c r="B97" s="422"/>
      <c r="C97" s="422" t="s">
        <v>768</v>
      </c>
      <c r="D97" s="423" t="s">
        <v>341</v>
      </c>
      <c r="E97" s="419">
        <v>15</v>
      </c>
      <c r="F97" s="420"/>
      <c r="G97" s="421"/>
    </row>
    <row r="98" spans="1:7" x14ac:dyDescent="0.2">
      <c r="A98" s="555"/>
      <c r="B98" s="555"/>
      <c r="C98" s="544"/>
      <c r="D98" s="556"/>
      <c r="E98" s="446"/>
      <c r="F98" s="447"/>
      <c r="G98" s="557"/>
    </row>
    <row r="99" spans="1:7" x14ac:dyDescent="0.2">
      <c r="A99" s="422"/>
      <c r="B99" s="422"/>
      <c r="C99" s="422"/>
      <c r="D99" s="423"/>
      <c r="E99" s="419"/>
      <c r="F99" s="420"/>
      <c r="G99" s="421"/>
    </row>
    <row r="100" spans="1:7" ht="39" x14ac:dyDescent="0.2">
      <c r="A100" s="416"/>
      <c r="B100" s="416"/>
      <c r="C100" s="422" t="s">
        <v>793</v>
      </c>
      <c r="D100" s="418"/>
      <c r="E100" s="419"/>
      <c r="F100" s="420"/>
      <c r="G100" s="448"/>
    </row>
    <row r="101" spans="1:7" x14ac:dyDescent="0.2">
      <c r="A101" s="416" t="s">
        <v>1022</v>
      </c>
      <c r="B101" s="416"/>
      <c r="C101" s="422" t="s">
        <v>767</v>
      </c>
      <c r="D101" s="418" t="s">
        <v>4</v>
      </c>
      <c r="E101" s="419">
        <v>60</v>
      </c>
      <c r="F101" s="420"/>
      <c r="G101" s="421"/>
    </row>
    <row r="102" spans="1:7" x14ac:dyDescent="0.2">
      <c r="A102" s="416" t="s">
        <v>1023</v>
      </c>
      <c r="B102" s="416"/>
      <c r="C102" s="422" t="s">
        <v>768</v>
      </c>
      <c r="D102" s="418" t="s">
        <v>4</v>
      </c>
      <c r="E102" s="419">
        <v>60</v>
      </c>
      <c r="F102" s="420"/>
      <c r="G102" s="421"/>
    </row>
    <row r="103" spans="1:7" x14ac:dyDescent="0.2">
      <c r="A103" s="416"/>
      <c r="B103" s="416"/>
      <c r="C103" s="422"/>
      <c r="D103" s="418"/>
      <c r="E103" s="419"/>
      <c r="F103" s="420"/>
      <c r="G103" s="421"/>
    </row>
    <row r="104" spans="1:7" ht="52" x14ac:dyDescent="0.2">
      <c r="A104" s="416"/>
      <c r="B104" s="416"/>
      <c r="C104" s="422" t="s">
        <v>794</v>
      </c>
      <c r="D104" s="418"/>
      <c r="E104" s="419"/>
      <c r="F104" s="420"/>
      <c r="G104" s="421"/>
    </row>
    <row r="105" spans="1:7" x14ac:dyDescent="0.2">
      <c r="A105" s="416" t="s">
        <v>1024</v>
      </c>
      <c r="B105" s="416"/>
      <c r="C105" s="422" t="s">
        <v>767</v>
      </c>
      <c r="D105" s="418" t="s">
        <v>387</v>
      </c>
      <c r="E105" s="419">
        <v>30</v>
      </c>
      <c r="F105" s="420"/>
      <c r="G105" s="421"/>
    </row>
    <row r="106" spans="1:7" x14ac:dyDescent="0.2">
      <c r="A106" s="416" t="s">
        <v>1025</v>
      </c>
      <c r="B106" s="416"/>
      <c r="C106" s="422" t="s">
        <v>768</v>
      </c>
      <c r="D106" s="418" t="s">
        <v>387</v>
      </c>
      <c r="E106" s="419">
        <v>30</v>
      </c>
      <c r="F106" s="420"/>
      <c r="G106" s="421"/>
    </row>
    <row r="107" spans="1:7" x14ac:dyDescent="0.2">
      <c r="A107" s="416"/>
      <c r="B107" s="416"/>
      <c r="C107" s="416" t="s">
        <v>795</v>
      </c>
      <c r="D107" s="418"/>
      <c r="E107" s="419"/>
      <c r="F107" s="420"/>
      <c r="G107" s="421"/>
    </row>
    <row r="108" spans="1:7" x14ac:dyDescent="0.2">
      <c r="A108" s="416" t="s">
        <v>1026</v>
      </c>
      <c r="B108" s="416"/>
      <c r="C108" s="422" t="s">
        <v>767</v>
      </c>
      <c r="D108" s="418" t="s">
        <v>4</v>
      </c>
      <c r="E108" s="419">
        <v>50</v>
      </c>
      <c r="F108" s="420"/>
      <c r="G108" s="421"/>
    </row>
    <row r="109" spans="1:7" s="536" customFormat="1" x14ac:dyDescent="0.2">
      <c r="A109" s="416" t="s">
        <v>1027</v>
      </c>
      <c r="B109" s="416"/>
      <c r="C109" s="422" t="s">
        <v>768</v>
      </c>
      <c r="D109" s="418" t="s">
        <v>4</v>
      </c>
      <c r="E109" s="419">
        <v>50</v>
      </c>
      <c r="F109" s="420"/>
      <c r="G109" s="421"/>
    </row>
    <row r="110" spans="1:7" s="536" customFormat="1" ht="78" x14ac:dyDescent="0.2">
      <c r="A110" s="416"/>
      <c r="B110" s="416"/>
      <c r="C110" s="443" t="s">
        <v>796</v>
      </c>
      <c r="D110" s="418"/>
      <c r="E110" s="419"/>
      <c r="F110" s="420"/>
      <c r="G110" s="421"/>
    </row>
    <row r="111" spans="1:7" s="536" customFormat="1" x14ac:dyDescent="0.2">
      <c r="A111" s="416" t="s">
        <v>1028</v>
      </c>
      <c r="B111" s="416"/>
      <c r="C111" s="422" t="s">
        <v>767</v>
      </c>
      <c r="D111" s="418" t="s">
        <v>387</v>
      </c>
      <c r="E111" s="419">
        <v>4</v>
      </c>
      <c r="F111" s="420"/>
      <c r="G111" s="421"/>
    </row>
    <row r="112" spans="1:7" s="536" customFormat="1" x14ac:dyDescent="0.2">
      <c r="A112" s="416" t="s">
        <v>1029</v>
      </c>
      <c r="B112" s="416"/>
      <c r="C112" s="422" t="s">
        <v>768</v>
      </c>
      <c r="D112" s="418" t="s">
        <v>387</v>
      </c>
      <c r="E112" s="419">
        <v>4</v>
      </c>
      <c r="F112" s="420"/>
      <c r="G112" s="421"/>
    </row>
    <row r="113" spans="1:7" s="536" customFormat="1" ht="39" x14ac:dyDescent="0.2">
      <c r="A113" s="416"/>
      <c r="B113" s="416"/>
      <c r="C113" s="443" t="s">
        <v>797</v>
      </c>
      <c r="D113" s="418"/>
      <c r="E113" s="419"/>
      <c r="F113" s="420"/>
      <c r="G113" s="421"/>
    </row>
    <row r="114" spans="1:7" s="536" customFormat="1" x14ac:dyDescent="0.2">
      <c r="A114" s="416" t="s">
        <v>1030</v>
      </c>
      <c r="B114" s="416"/>
      <c r="C114" s="422" t="s">
        <v>767</v>
      </c>
      <c r="D114" s="418" t="s">
        <v>387</v>
      </c>
      <c r="E114" s="419">
        <v>1</v>
      </c>
      <c r="F114" s="420"/>
      <c r="G114" s="421"/>
    </row>
    <row r="115" spans="1:7" s="536" customFormat="1" x14ac:dyDescent="0.2">
      <c r="A115" s="416" t="s">
        <v>1031</v>
      </c>
      <c r="B115" s="416"/>
      <c r="C115" s="422" t="s">
        <v>768</v>
      </c>
      <c r="D115" s="418" t="s">
        <v>387</v>
      </c>
      <c r="E115" s="419">
        <v>1</v>
      </c>
      <c r="F115" s="420"/>
      <c r="G115" s="421"/>
    </row>
    <row r="116" spans="1:7" s="536" customFormat="1" x14ac:dyDescent="0.15">
      <c r="A116" s="873" t="s">
        <v>200</v>
      </c>
      <c r="B116" s="874"/>
      <c r="C116" s="874"/>
      <c r="D116" s="874"/>
      <c r="E116" s="874"/>
      <c r="F116" s="875"/>
      <c r="G116" s="550"/>
    </row>
    <row r="117" spans="1:7" s="536" customFormat="1" x14ac:dyDescent="0.15">
      <c r="A117" s="873" t="s">
        <v>201</v>
      </c>
      <c r="B117" s="874"/>
      <c r="C117" s="874"/>
      <c r="D117" s="874"/>
      <c r="E117" s="874"/>
      <c r="F117" s="875"/>
      <c r="G117" s="550"/>
    </row>
    <row r="118" spans="1:7" s="536" customFormat="1" ht="65" x14ac:dyDescent="0.2">
      <c r="A118" s="416"/>
      <c r="B118" s="416"/>
      <c r="C118" s="443" t="s">
        <v>798</v>
      </c>
      <c r="D118" s="444"/>
      <c r="E118" s="424"/>
      <c r="F118" s="425"/>
      <c r="G118" s="426"/>
    </row>
    <row r="119" spans="1:7" s="536" customFormat="1" ht="26" x14ac:dyDescent="0.2">
      <c r="A119" s="416"/>
      <c r="B119" s="416"/>
      <c r="C119" s="623" t="s">
        <v>799</v>
      </c>
      <c r="D119" s="444"/>
      <c r="E119" s="424"/>
      <c r="F119" s="425"/>
      <c r="G119" s="426"/>
    </row>
    <row r="120" spans="1:7" s="536" customFormat="1" x14ac:dyDescent="0.2">
      <c r="A120" s="416"/>
      <c r="B120" s="416"/>
      <c r="C120" s="443" t="s">
        <v>800</v>
      </c>
      <c r="D120" s="444"/>
      <c r="E120" s="424"/>
      <c r="F120" s="425"/>
      <c r="G120" s="426"/>
    </row>
    <row r="121" spans="1:7" s="536" customFormat="1" x14ac:dyDescent="0.2">
      <c r="A121" s="416" t="s">
        <v>1032</v>
      </c>
      <c r="B121" s="416"/>
      <c r="C121" s="422" t="s">
        <v>767</v>
      </c>
      <c r="D121" s="444" t="s">
        <v>4</v>
      </c>
      <c r="E121" s="424">
        <v>40</v>
      </c>
      <c r="F121" s="425"/>
      <c r="G121" s="426"/>
    </row>
    <row r="122" spans="1:7" s="536" customFormat="1" x14ac:dyDescent="0.2">
      <c r="A122" s="416" t="s">
        <v>1033</v>
      </c>
      <c r="B122" s="416"/>
      <c r="C122" s="422" t="s">
        <v>768</v>
      </c>
      <c r="D122" s="444" t="s">
        <v>4</v>
      </c>
      <c r="E122" s="424">
        <v>40</v>
      </c>
      <c r="F122" s="425"/>
      <c r="G122" s="426"/>
    </row>
    <row r="123" spans="1:7" s="536" customFormat="1" x14ac:dyDescent="0.2">
      <c r="B123" s="416"/>
      <c r="C123" s="443" t="s">
        <v>801</v>
      </c>
      <c r="D123" s="444"/>
      <c r="E123" s="424"/>
      <c r="F123" s="425"/>
      <c r="G123" s="429"/>
    </row>
    <row r="124" spans="1:7" s="536" customFormat="1" x14ac:dyDescent="0.2">
      <c r="A124" s="416" t="s">
        <v>1034</v>
      </c>
      <c r="B124" s="416"/>
      <c r="C124" s="422" t="s">
        <v>767</v>
      </c>
      <c r="D124" s="444" t="s">
        <v>4</v>
      </c>
      <c r="E124" s="424">
        <v>25</v>
      </c>
      <c r="F124" s="425"/>
      <c r="G124" s="429"/>
    </row>
    <row r="125" spans="1:7" x14ac:dyDescent="0.2">
      <c r="A125" s="416" t="s">
        <v>1035</v>
      </c>
      <c r="B125" s="416"/>
      <c r="C125" s="422" t="s">
        <v>768</v>
      </c>
      <c r="D125" s="444" t="s">
        <v>4</v>
      </c>
      <c r="E125" s="424">
        <v>25</v>
      </c>
      <c r="F125" s="425"/>
      <c r="G125" s="429"/>
    </row>
    <row r="126" spans="1:7" x14ac:dyDescent="0.2">
      <c r="B126" s="416"/>
      <c r="C126" s="443" t="s">
        <v>802</v>
      </c>
      <c r="D126" s="444"/>
      <c r="E126" s="424"/>
      <c r="F126" s="425"/>
      <c r="G126" s="429"/>
    </row>
    <row r="127" spans="1:7" x14ac:dyDescent="0.2">
      <c r="A127" s="416" t="s">
        <v>1036</v>
      </c>
      <c r="B127" s="416"/>
      <c r="C127" s="422" t="s">
        <v>767</v>
      </c>
      <c r="D127" s="444" t="s">
        <v>4</v>
      </c>
      <c r="E127" s="424">
        <v>5</v>
      </c>
      <c r="F127" s="425"/>
      <c r="G127" s="429"/>
    </row>
    <row r="128" spans="1:7" x14ac:dyDescent="0.2">
      <c r="A128" s="416" t="s">
        <v>1037</v>
      </c>
      <c r="B128" s="416"/>
      <c r="C128" s="422" t="s">
        <v>768</v>
      </c>
      <c r="D128" s="444" t="s">
        <v>4</v>
      </c>
      <c r="E128" s="424">
        <v>5</v>
      </c>
      <c r="F128" s="425"/>
      <c r="G128" s="429"/>
    </row>
    <row r="129" spans="1:7" x14ac:dyDescent="0.2">
      <c r="B129" s="416"/>
      <c r="C129" s="443" t="s">
        <v>803</v>
      </c>
      <c r="D129" s="444"/>
      <c r="E129" s="424"/>
      <c r="F129" s="425"/>
      <c r="G129" s="426"/>
    </row>
    <row r="130" spans="1:7" x14ac:dyDescent="0.2">
      <c r="A130" s="416" t="s">
        <v>1039</v>
      </c>
      <c r="B130" s="416"/>
      <c r="C130" s="422" t="s">
        <v>767</v>
      </c>
      <c r="D130" s="444" t="s">
        <v>126</v>
      </c>
      <c r="E130" s="424">
        <v>2</v>
      </c>
      <c r="F130" s="425"/>
      <c r="G130" s="426"/>
    </row>
    <row r="131" spans="1:7" x14ac:dyDescent="0.2">
      <c r="A131" s="416" t="s">
        <v>1038</v>
      </c>
      <c r="B131" s="416"/>
      <c r="C131" s="422" t="s">
        <v>768</v>
      </c>
      <c r="D131" s="444" t="s">
        <v>126</v>
      </c>
      <c r="E131" s="424">
        <v>2</v>
      </c>
      <c r="F131" s="425"/>
      <c r="G131" s="426"/>
    </row>
    <row r="132" spans="1:7" x14ac:dyDescent="0.2">
      <c r="B132" s="416"/>
      <c r="C132" s="443" t="s">
        <v>804</v>
      </c>
      <c r="D132" s="444"/>
      <c r="E132" s="424"/>
      <c r="F132" s="425"/>
      <c r="G132" s="426"/>
    </row>
    <row r="133" spans="1:7" x14ac:dyDescent="0.2">
      <c r="A133" s="416" t="s">
        <v>1040</v>
      </c>
      <c r="B133" s="416"/>
      <c r="C133" s="422" t="s">
        <v>767</v>
      </c>
      <c r="D133" s="444" t="s">
        <v>126</v>
      </c>
      <c r="E133" s="424">
        <v>2</v>
      </c>
      <c r="F133" s="425"/>
      <c r="G133" s="429"/>
    </row>
    <row r="134" spans="1:7" x14ac:dyDescent="0.2">
      <c r="A134" s="416" t="s">
        <v>1041</v>
      </c>
      <c r="B134" s="416"/>
      <c r="C134" s="422" t="s">
        <v>768</v>
      </c>
      <c r="D134" s="418" t="s">
        <v>126</v>
      </c>
      <c r="E134" s="424">
        <v>2</v>
      </c>
      <c r="F134" s="425"/>
      <c r="G134" s="429"/>
    </row>
    <row r="135" spans="1:7" x14ac:dyDescent="0.2">
      <c r="A135" s="416"/>
      <c r="B135" s="416"/>
      <c r="C135" s="416"/>
      <c r="D135" s="418"/>
      <c r="E135" s="424"/>
      <c r="F135" s="425"/>
      <c r="G135" s="426"/>
    </row>
    <row r="136" spans="1:7" x14ac:dyDescent="0.2">
      <c r="A136" s="449"/>
      <c r="B136" s="449"/>
      <c r="C136" s="449"/>
      <c r="D136" s="450"/>
      <c r="E136" s="446"/>
      <c r="F136" s="437"/>
      <c r="G136" s="438"/>
    </row>
    <row r="137" spans="1:7" x14ac:dyDescent="0.2">
      <c r="A137" s="439"/>
      <c r="B137" s="439"/>
      <c r="C137" s="439"/>
      <c r="D137" s="412"/>
      <c r="E137" s="451"/>
      <c r="F137" s="452"/>
      <c r="G137" s="453"/>
    </row>
    <row r="138" spans="1:7" x14ac:dyDescent="0.2">
      <c r="A138" s="416"/>
      <c r="B138" s="416"/>
      <c r="C138" s="416" t="s">
        <v>805</v>
      </c>
      <c r="D138" s="418"/>
      <c r="E138" s="424"/>
      <c r="F138" s="425"/>
      <c r="G138" s="426"/>
    </row>
    <row r="139" spans="1:7" s="536" customFormat="1" x14ac:dyDescent="0.2">
      <c r="A139" s="416"/>
      <c r="B139" s="416"/>
      <c r="C139" s="416" t="s">
        <v>806</v>
      </c>
      <c r="D139" s="418"/>
      <c r="E139" s="424"/>
      <c r="F139" s="425"/>
      <c r="G139" s="426"/>
    </row>
    <row r="140" spans="1:7" s="536" customFormat="1" x14ac:dyDescent="0.2">
      <c r="A140" s="416" t="s">
        <v>1042</v>
      </c>
      <c r="B140" s="416"/>
      <c r="C140" s="416" t="s">
        <v>767</v>
      </c>
      <c r="D140" s="418" t="s">
        <v>4</v>
      </c>
      <c r="E140" s="424">
        <v>85</v>
      </c>
      <c r="F140" s="425"/>
      <c r="G140" s="429"/>
    </row>
    <row r="141" spans="1:7" s="536" customFormat="1" x14ac:dyDescent="0.2">
      <c r="A141" s="416" t="s">
        <v>1043</v>
      </c>
      <c r="B141" s="416"/>
      <c r="C141" s="416" t="s">
        <v>768</v>
      </c>
      <c r="D141" s="418" t="s">
        <v>4</v>
      </c>
      <c r="E141" s="424">
        <v>85</v>
      </c>
      <c r="F141" s="425"/>
      <c r="G141" s="429"/>
    </row>
    <row r="142" spans="1:7" s="536" customFormat="1" x14ac:dyDescent="0.2">
      <c r="A142" s="416"/>
      <c r="B142" s="416"/>
      <c r="C142" s="416"/>
      <c r="D142" s="418"/>
      <c r="E142" s="424"/>
      <c r="F142" s="425"/>
      <c r="G142" s="426"/>
    </row>
    <row r="143" spans="1:7" s="536" customFormat="1" ht="39" x14ac:dyDescent="0.2">
      <c r="A143" s="416"/>
      <c r="B143" s="416"/>
      <c r="C143" s="443" t="s">
        <v>807</v>
      </c>
      <c r="D143" s="418"/>
      <c r="E143" s="424"/>
      <c r="F143" s="425"/>
      <c r="G143" s="426"/>
    </row>
    <row r="144" spans="1:7" s="536" customFormat="1" x14ac:dyDescent="0.2">
      <c r="A144" s="416" t="s">
        <v>982</v>
      </c>
      <c r="B144" s="422"/>
      <c r="C144" s="416" t="s">
        <v>767</v>
      </c>
      <c r="D144" s="418" t="s">
        <v>382</v>
      </c>
      <c r="E144" s="424">
        <v>1</v>
      </c>
      <c r="F144" s="425"/>
      <c r="G144" s="429"/>
    </row>
    <row r="145" spans="1:7" s="536" customFormat="1" x14ac:dyDescent="0.2">
      <c r="A145" s="416" t="s">
        <v>983</v>
      </c>
      <c r="B145" s="422"/>
      <c r="C145" s="416" t="s">
        <v>768</v>
      </c>
      <c r="D145" s="418" t="s">
        <v>382</v>
      </c>
      <c r="E145" s="424">
        <v>1</v>
      </c>
      <c r="F145" s="425"/>
      <c r="G145" s="429"/>
    </row>
    <row r="146" spans="1:7" s="536" customFormat="1" x14ac:dyDescent="0.2">
      <c r="A146" s="422"/>
      <c r="B146" s="422"/>
      <c r="C146" s="416"/>
      <c r="D146" s="418"/>
      <c r="E146" s="424"/>
      <c r="F146" s="425"/>
      <c r="G146" s="429"/>
    </row>
    <row r="147" spans="1:7" s="536" customFormat="1" x14ac:dyDescent="0.2">
      <c r="A147" s="416"/>
      <c r="B147" s="416"/>
      <c r="C147" s="416"/>
      <c r="D147" s="423"/>
      <c r="E147" s="424"/>
      <c r="F147" s="425"/>
      <c r="G147" s="429"/>
    </row>
    <row r="148" spans="1:7" s="536" customFormat="1" x14ac:dyDescent="0.2">
      <c r="A148" s="558"/>
      <c r="B148" s="558"/>
      <c r="C148" s="454" t="s">
        <v>808</v>
      </c>
      <c r="D148" s="418"/>
      <c r="E148" s="424"/>
      <c r="F148" s="425"/>
      <c r="G148" s="426"/>
    </row>
    <row r="149" spans="1:7" s="536" customFormat="1" ht="39" x14ac:dyDescent="0.2">
      <c r="A149" s="416"/>
      <c r="B149" s="416"/>
      <c r="C149" s="443" t="s">
        <v>809</v>
      </c>
      <c r="D149" s="444"/>
      <c r="E149" s="424"/>
      <c r="F149" s="425"/>
      <c r="G149" s="426"/>
    </row>
    <row r="150" spans="1:7" s="536" customFormat="1" x14ac:dyDescent="0.2">
      <c r="A150" s="416" t="s">
        <v>984</v>
      </c>
      <c r="B150" s="416"/>
      <c r="C150" s="416" t="s">
        <v>810</v>
      </c>
      <c r="D150" s="423" t="s">
        <v>382</v>
      </c>
      <c r="E150" s="424">
        <v>1</v>
      </c>
      <c r="F150" s="425"/>
      <c r="G150" s="429"/>
    </row>
    <row r="151" spans="1:7" s="536" customFormat="1" x14ac:dyDescent="0.2">
      <c r="A151" s="416" t="s">
        <v>1194</v>
      </c>
      <c r="B151" s="416"/>
      <c r="C151" s="416" t="s">
        <v>811</v>
      </c>
      <c r="D151" s="418" t="s">
        <v>18</v>
      </c>
      <c r="E151" s="424">
        <v>5</v>
      </c>
      <c r="F151" s="425"/>
      <c r="G151" s="429"/>
    </row>
    <row r="152" spans="1:7" s="536" customFormat="1" x14ac:dyDescent="0.2">
      <c r="A152" s="416"/>
      <c r="B152" s="416"/>
      <c r="C152" s="416"/>
      <c r="D152" s="418"/>
      <c r="E152" s="424"/>
      <c r="F152" s="425"/>
      <c r="G152" s="429"/>
    </row>
    <row r="153" spans="1:7" x14ac:dyDescent="0.2">
      <c r="A153" s="559">
        <v>11.3</v>
      </c>
      <c r="B153" s="559"/>
      <c r="C153" s="411" t="s">
        <v>1268</v>
      </c>
      <c r="D153" s="412"/>
      <c r="E153" s="413"/>
      <c r="F153" s="414"/>
      <c r="G153" s="415"/>
    </row>
    <row r="154" spans="1:7" x14ac:dyDescent="0.2">
      <c r="A154" s="416"/>
      <c r="B154" s="416"/>
      <c r="C154" s="430" t="s">
        <v>1187</v>
      </c>
      <c r="D154" s="418"/>
      <c r="E154" s="419"/>
      <c r="F154" s="420"/>
      <c r="G154" s="421"/>
    </row>
    <row r="155" spans="1:7" ht="39" x14ac:dyDescent="0.2">
      <c r="A155" s="422"/>
      <c r="B155" s="422"/>
      <c r="C155" s="430" t="s">
        <v>812</v>
      </c>
      <c r="D155" s="423"/>
      <c r="E155" s="424"/>
      <c r="F155" s="425"/>
      <c r="G155" s="426"/>
    </row>
    <row r="156" spans="1:7" x14ac:dyDescent="0.2">
      <c r="A156" s="422"/>
      <c r="B156" s="422"/>
      <c r="C156" s="430"/>
      <c r="D156" s="423"/>
      <c r="E156" s="424"/>
      <c r="F156" s="425"/>
      <c r="G156" s="426"/>
    </row>
    <row r="157" spans="1:7" ht="39" x14ac:dyDescent="0.2">
      <c r="A157" s="422"/>
      <c r="B157" s="422"/>
      <c r="C157" s="422" t="s">
        <v>813</v>
      </c>
      <c r="D157" s="423"/>
      <c r="E157" s="424"/>
      <c r="F157" s="425"/>
      <c r="G157" s="426"/>
    </row>
    <row r="158" spans="1:7" x14ac:dyDescent="0.2">
      <c r="A158" s="422" t="s">
        <v>985</v>
      </c>
      <c r="B158" s="428"/>
      <c r="C158" s="416" t="s">
        <v>767</v>
      </c>
      <c r="D158" s="423" t="s">
        <v>4</v>
      </c>
      <c r="E158" s="424">
        <v>130</v>
      </c>
      <c r="F158" s="425"/>
      <c r="G158" s="429"/>
    </row>
    <row r="159" spans="1:7" x14ac:dyDescent="0.2">
      <c r="A159" s="422" t="s">
        <v>987</v>
      </c>
      <c r="B159" s="416"/>
      <c r="C159" s="416" t="s">
        <v>768</v>
      </c>
      <c r="D159" s="423" t="s">
        <v>4</v>
      </c>
      <c r="E159" s="424">
        <v>130</v>
      </c>
      <c r="F159" s="425"/>
      <c r="G159" s="429"/>
    </row>
    <row r="160" spans="1:7" x14ac:dyDescent="0.2">
      <c r="A160" s="416"/>
      <c r="B160" s="416"/>
      <c r="C160" s="416"/>
      <c r="D160" s="423"/>
      <c r="E160" s="424"/>
      <c r="F160" s="425"/>
      <c r="G160" s="426"/>
    </row>
    <row r="161" spans="1:7" ht="39" x14ac:dyDescent="0.2">
      <c r="A161" s="422"/>
      <c r="B161" s="416"/>
      <c r="C161" s="422" t="s">
        <v>814</v>
      </c>
      <c r="D161" s="423"/>
      <c r="E161" s="424"/>
      <c r="F161" s="425"/>
      <c r="G161" s="426"/>
    </row>
    <row r="162" spans="1:7" x14ac:dyDescent="0.2">
      <c r="A162" s="422" t="s">
        <v>986</v>
      </c>
      <c r="B162" s="416"/>
      <c r="C162" s="416" t="s">
        <v>767</v>
      </c>
      <c r="D162" s="423" t="s">
        <v>4</v>
      </c>
      <c r="E162" s="424">
        <v>36</v>
      </c>
      <c r="F162" s="425"/>
      <c r="G162" s="429"/>
    </row>
    <row r="163" spans="1:7" x14ac:dyDescent="0.2">
      <c r="A163" s="422" t="s">
        <v>988</v>
      </c>
      <c r="B163" s="416"/>
      <c r="C163" s="416" t="s">
        <v>768</v>
      </c>
      <c r="D163" s="423" t="s">
        <v>4</v>
      </c>
      <c r="E163" s="424">
        <v>36</v>
      </c>
      <c r="F163" s="425"/>
      <c r="G163" s="429"/>
    </row>
    <row r="164" spans="1:7" x14ac:dyDescent="0.2">
      <c r="A164" s="416"/>
      <c r="B164" s="416"/>
      <c r="C164" s="416"/>
      <c r="D164" s="423"/>
      <c r="E164" s="424"/>
      <c r="F164" s="425"/>
      <c r="G164" s="426"/>
    </row>
    <row r="165" spans="1:7" ht="26" x14ac:dyDescent="0.2">
      <c r="A165" s="422"/>
      <c r="B165" s="416"/>
      <c r="C165" s="422" t="s">
        <v>815</v>
      </c>
      <c r="D165" s="423"/>
      <c r="E165" s="424"/>
      <c r="F165" s="425"/>
      <c r="G165" s="426"/>
    </row>
    <row r="166" spans="1:7" x14ac:dyDescent="0.2">
      <c r="A166" s="422" t="s">
        <v>989</v>
      </c>
      <c r="B166" s="416"/>
      <c r="C166" s="416" t="s">
        <v>767</v>
      </c>
      <c r="D166" s="423" t="s">
        <v>4</v>
      </c>
      <c r="E166" s="424">
        <v>235</v>
      </c>
      <c r="F166" s="425"/>
      <c r="G166" s="429"/>
    </row>
    <row r="167" spans="1:7" x14ac:dyDescent="0.2">
      <c r="A167" s="422" t="s">
        <v>990</v>
      </c>
      <c r="B167" s="416"/>
      <c r="C167" s="416" t="s">
        <v>768</v>
      </c>
      <c r="D167" s="423" t="s">
        <v>4</v>
      </c>
      <c r="E167" s="424">
        <v>235</v>
      </c>
      <c r="F167" s="425"/>
      <c r="G167" s="429"/>
    </row>
    <row r="168" spans="1:7" x14ac:dyDescent="0.2">
      <c r="A168" s="416"/>
      <c r="B168" s="416"/>
      <c r="C168" s="416"/>
      <c r="D168" s="423"/>
      <c r="E168" s="424"/>
      <c r="F168" s="425"/>
      <c r="G168" s="426"/>
    </row>
    <row r="169" spans="1:7" ht="26" x14ac:dyDescent="0.2">
      <c r="A169" s="422"/>
      <c r="B169" s="416"/>
      <c r="C169" s="422" t="s">
        <v>816</v>
      </c>
      <c r="D169" s="423"/>
      <c r="E169" s="424"/>
      <c r="F169" s="425"/>
      <c r="G169" s="426"/>
    </row>
    <row r="170" spans="1:7" x14ac:dyDescent="0.2">
      <c r="A170" s="422" t="s">
        <v>991</v>
      </c>
      <c r="B170" s="416"/>
      <c r="C170" s="416" t="s">
        <v>767</v>
      </c>
      <c r="D170" s="423" t="s">
        <v>4</v>
      </c>
      <c r="E170" s="424">
        <v>125</v>
      </c>
      <c r="F170" s="425"/>
      <c r="G170" s="429"/>
    </row>
    <row r="171" spans="1:7" x14ac:dyDescent="0.2">
      <c r="A171" s="422" t="s">
        <v>992</v>
      </c>
      <c r="B171" s="416"/>
      <c r="C171" s="416" t="s">
        <v>768</v>
      </c>
      <c r="D171" s="423" t="s">
        <v>4</v>
      </c>
      <c r="E171" s="424">
        <v>125</v>
      </c>
      <c r="F171" s="425"/>
      <c r="G171" s="429"/>
    </row>
    <row r="172" spans="1:7" x14ac:dyDescent="0.2">
      <c r="A172" s="416"/>
      <c r="B172" s="416"/>
      <c r="C172" s="416"/>
      <c r="D172" s="423"/>
      <c r="E172" s="424"/>
      <c r="F172" s="425"/>
      <c r="G172" s="429"/>
    </row>
    <row r="173" spans="1:7" ht="39" x14ac:dyDescent="0.2">
      <c r="A173" s="422"/>
      <c r="B173" s="416"/>
      <c r="C173" s="422" t="s">
        <v>817</v>
      </c>
      <c r="D173" s="423"/>
      <c r="E173" s="424"/>
      <c r="F173" s="425"/>
      <c r="G173" s="429"/>
    </row>
    <row r="174" spans="1:7" x14ac:dyDescent="0.2">
      <c r="A174" s="422" t="s">
        <v>996</v>
      </c>
      <c r="B174" s="416"/>
      <c r="C174" s="416" t="s">
        <v>767</v>
      </c>
      <c r="D174" s="423" t="s">
        <v>4</v>
      </c>
      <c r="E174" s="424">
        <v>610</v>
      </c>
      <c r="F174" s="425"/>
      <c r="G174" s="429"/>
    </row>
    <row r="175" spans="1:7" x14ac:dyDescent="0.2">
      <c r="A175" s="422" t="s">
        <v>1196</v>
      </c>
      <c r="B175" s="416"/>
      <c r="C175" s="416" t="s">
        <v>768</v>
      </c>
      <c r="D175" s="423" t="s">
        <v>4</v>
      </c>
      <c r="E175" s="424">
        <v>610</v>
      </c>
      <c r="F175" s="425"/>
      <c r="G175" s="429"/>
    </row>
    <row r="176" spans="1:7" x14ac:dyDescent="0.2">
      <c r="A176" s="416"/>
      <c r="B176" s="416"/>
      <c r="C176" s="416"/>
      <c r="D176" s="423"/>
      <c r="E176" s="424"/>
      <c r="F176" s="425"/>
      <c r="G176" s="429"/>
    </row>
    <row r="177" spans="1:7" ht="26" x14ac:dyDescent="0.2">
      <c r="A177" s="422"/>
      <c r="B177" s="416"/>
      <c r="C177" s="422" t="s">
        <v>818</v>
      </c>
      <c r="D177" s="423"/>
      <c r="E177" s="424"/>
      <c r="F177" s="425"/>
      <c r="G177" s="429"/>
    </row>
    <row r="178" spans="1:7" x14ac:dyDescent="0.2">
      <c r="A178" s="422" t="s">
        <v>997</v>
      </c>
      <c r="B178" s="416"/>
      <c r="C178" s="416" t="s">
        <v>767</v>
      </c>
      <c r="D178" s="423" t="s">
        <v>4</v>
      </c>
      <c r="E178" s="424">
        <v>282</v>
      </c>
      <c r="F178" s="425"/>
      <c r="G178" s="429"/>
    </row>
    <row r="179" spans="1:7" x14ac:dyDescent="0.2">
      <c r="A179" s="422" t="s">
        <v>998</v>
      </c>
      <c r="B179" s="416"/>
      <c r="C179" s="416" t="s">
        <v>768</v>
      </c>
      <c r="D179" s="423" t="s">
        <v>4</v>
      </c>
      <c r="E179" s="424">
        <v>282</v>
      </c>
      <c r="F179" s="425"/>
      <c r="G179" s="429"/>
    </row>
    <row r="180" spans="1:7" x14ac:dyDescent="0.15">
      <c r="A180" s="873" t="s">
        <v>200</v>
      </c>
      <c r="B180" s="874"/>
      <c r="C180" s="874"/>
      <c r="D180" s="874"/>
      <c r="E180" s="874"/>
      <c r="F180" s="875"/>
      <c r="G180" s="550"/>
    </row>
    <row r="181" spans="1:7" x14ac:dyDescent="0.15">
      <c r="A181" s="873" t="s">
        <v>201</v>
      </c>
      <c r="B181" s="874"/>
      <c r="C181" s="874"/>
      <c r="D181" s="874"/>
      <c r="E181" s="874"/>
      <c r="F181" s="875"/>
      <c r="G181" s="550"/>
    </row>
    <row r="182" spans="1:7" ht="26" x14ac:dyDescent="0.2">
      <c r="A182" s="422"/>
      <c r="B182" s="416"/>
      <c r="C182" s="422" t="s">
        <v>819</v>
      </c>
      <c r="D182" s="423"/>
      <c r="E182" s="424"/>
      <c r="F182" s="425"/>
      <c r="G182" s="429"/>
    </row>
    <row r="183" spans="1:7" x14ac:dyDescent="0.2">
      <c r="A183" s="422" t="s">
        <v>999</v>
      </c>
      <c r="B183" s="416"/>
      <c r="C183" s="416" t="s">
        <v>767</v>
      </c>
      <c r="D183" s="423" t="s">
        <v>4</v>
      </c>
      <c r="E183" s="424">
        <v>185</v>
      </c>
      <c r="F183" s="425"/>
      <c r="G183" s="429"/>
    </row>
    <row r="184" spans="1:7" x14ac:dyDescent="0.2">
      <c r="A184" s="422" t="s">
        <v>1000</v>
      </c>
      <c r="B184" s="416"/>
      <c r="C184" s="416" t="s">
        <v>768</v>
      </c>
      <c r="D184" s="423" t="s">
        <v>4</v>
      </c>
      <c r="E184" s="424">
        <v>185</v>
      </c>
      <c r="F184" s="425"/>
      <c r="G184" s="429"/>
    </row>
    <row r="185" spans="1:7" x14ac:dyDescent="0.2">
      <c r="A185" s="416"/>
      <c r="B185" s="416"/>
      <c r="C185" s="416"/>
      <c r="D185" s="423"/>
      <c r="E185" s="424"/>
      <c r="F185" s="425"/>
      <c r="G185" s="429"/>
    </row>
    <row r="186" spans="1:7" ht="26" x14ac:dyDescent="0.2">
      <c r="A186" s="422"/>
      <c r="B186" s="416"/>
      <c r="C186" s="422" t="s">
        <v>820</v>
      </c>
      <c r="D186" s="423"/>
      <c r="E186" s="424"/>
      <c r="F186" s="425"/>
      <c r="G186" s="429"/>
    </row>
    <row r="187" spans="1:7" x14ac:dyDescent="0.2">
      <c r="A187" s="422" t="s">
        <v>1001</v>
      </c>
      <c r="B187" s="416"/>
      <c r="C187" s="416" t="s">
        <v>767</v>
      </c>
      <c r="D187" s="423" t="s">
        <v>4</v>
      </c>
      <c r="E187" s="424">
        <v>105</v>
      </c>
      <c r="F187" s="425"/>
      <c r="G187" s="429"/>
    </row>
    <row r="188" spans="1:7" x14ac:dyDescent="0.2">
      <c r="A188" s="422" t="s">
        <v>1002</v>
      </c>
      <c r="B188" s="416"/>
      <c r="C188" s="416" t="s">
        <v>768</v>
      </c>
      <c r="D188" s="423" t="s">
        <v>4</v>
      </c>
      <c r="E188" s="424">
        <v>105</v>
      </c>
      <c r="F188" s="425"/>
      <c r="G188" s="429"/>
    </row>
    <row r="189" spans="1:7" x14ac:dyDescent="0.2">
      <c r="A189" s="416"/>
      <c r="B189" s="464"/>
      <c r="C189" s="464"/>
      <c r="D189" s="465"/>
      <c r="E189" s="466"/>
      <c r="F189" s="467"/>
      <c r="G189" s="468"/>
    </row>
    <row r="190" spans="1:7" ht="26" x14ac:dyDescent="0.2">
      <c r="A190" s="422"/>
      <c r="B190" s="416"/>
      <c r="C190" s="422" t="s">
        <v>821</v>
      </c>
      <c r="D190" s="423"/>
      <c r="E190" s="424"/>
      <c r="F190" s="425"/>
      <c r="G190" s="429"/>
    </row>
    <row r="191" spans="1:7" x14ac:dyDescent="0.2">
      <c r="A191" s="422" t="s">
        <v>1005</v>
      </c>
      <c r="B191" s="416"/>
      <c r="C191" s="416" t="s">
        <v>767</v>
      </c>
      <c r="D191" s="423" t="s">
        <v>4</v>
      </c>
      <c r="E191" s="424">
        <v>200</v>
      </c>
      <c r="F191" s="425"/>
      <c r="G191" s="429"/>
    </row>
    <row r="192" spans="1:7" x14ac:dyDescent="0.2">
      <c r="A192" s="422" t="s">
        <v>1006</v>
      </c>
      <c r="B192" s="416"/>
      <c r="C192" s="416" t="s">
        <v>768</v>
      </c>
      <c r="D192" s="423" t="s">
        <v>4</v>
      </c>
      <c r="E192" s="424">
        <v>200</v>
      </c>
      <c r="F192" s="425"/>
      <c r="G192" s="429"/>
    </row>
    <row r="193" spans="1:7" x14ac:dyDescent="0.2">
      <c r="A193" s="416"/>
      <c r="B193" s="464"/>
      <c r="C193" s="464"/>
      <c r="D193" s="465"/>
      <c r="E193" s="466"/>
      <c r="F193" s="467"/>
      <c r="G193" s="468"/>
    </row>
    <row r="194" spans="1:7" ht="26" x14ac:dyDescent="0.2">
      <c r="A194" s="422"/>
      <c r="B194" s="416"/>
      <c r="C194" s="422" t="s">
        <v>822</v>
      </c>
      <c r="D194" s="423"/>
      <c r="E194" s="424"/>
      <c r="F194" s="425"/>
      <c r="G194" s="429"/>
    </row>
    <row r="195" spans="1:7" x14ac:dyDescent="0.2">
      <c r="A195" s="422" t="s">
        <v>1011</v>
      </c>
      <c r="B195" s="416"/>
      <c r="C195" s="416" t="s">
        <v>767</v>
      </c>
      <c r="D195" s="423" t="s">
        <v>4</v>
      </c>
      <c r="E195" s="424">
        <v>60</v>
      </c>
      <c r="F195" s="425"/>
      <c r="G195" s="429"/>
    </row>
    <row r="196" spans="1:7" x14ac:dyDescent="0.2">
      <c r="A196" s="422" t="s">
        <v>1012</v>
      </c>
      <c r="B196" s="416"/>
      <c r="C196" s="416" t="s">
        <v>768</v>
      </c>
      <c r="D196" s="423" t="s">
        <v>4</v>
      </c>
      <c r="E196" s="424">
        <v>60</v>
      </c>
      <c r="F196" s="425"/>
      <c r="G196" s="429"/>
    </row>
    <row r="197" spans="1:7" x14ac:dyDescent="0.2">
      <c r="A197" s="416"/>
      <c r="B197" s="464"/>
      <c r="C197" s="464"/>
      <c r="D197" s="465"/>
      <c r="E197" s="466"/>
      <c r="F197" s="467"/>
      <c r="G197" s="469"/>
    </row>
    <row r="198" spans="1:7" ht="26" x14ac:dyDescent="0.2">
      <c r="A198" s="422"/>
      <c r="B198" s="416"/>
      <c r="C198" s="422" t="s">
        <v>823</v>
      </c>
      <c r="D198" s="423"/>
      <c r="E198" s="424"/>
      <c r="F198" s="425"/>
      <c r="G198" s="429"/>
    </row>
    <row r="199" spans="1:7" x14ac:dyDescent="0.2">
      <c r="A199" s="422" t="s">
        <v>1013</v>
      </c>
      <c r="B199" s="416"/>
      <c r="C199" s="416" t="s">
        <v>767</v>
      </c>
      <c r="D199" s="423" t="s">
        <v>4</v>
      </c>
      <c r="E199" s="424">
        <v>60</v>
      </c>
      <c r="F199" s="425"/>
      <c r="G199" s="429"/>
    </row>
    <row r="200" spans="1:7" x14ac:dyDescent="0.2">
      <c r="A200" s="422" t="s">
        <v>1014</v>
      </c>
      <c r="B200" s="416"/>
      <c r="C200" s="416" t="s">
        <v>768</v>
      </c>
      <c r="D200" s="423" t="s">
        <v>4</v>
      </c>
      <c r="E200" s="424">
        <v>60</v>
      </c>
      <c r="F200" s="425"/>
      <c r="G200" s="429"/>
    </row>
    <row r="201" spans="1:7" x14ac:dyDescent="0.2">
      <c r="A201" s="416"/>
      <c r="B201" s="464"/>
      <c r="C201" s="464"/>
      <c r="D201" s="465"/>
      <c r="E201" s="466"/>
      <c r="F201" s="467"/>
      <c r="G201" s="469"/>
    </row>
    <row r="202" spans="1:7" ht="26" x14ac:dyDescent="0.2">
      <c r="A202" s="422"/>
      <c r="B202" s="416"/>
      <c r="C202" s="422" t="s">
        <v>824</v>
      </c>
      <c r="D202" s="423"/>
      <c r="E202" s="424"/>
      <c r="F202" s="425"/>
      <c r="G202" s="429"/>
    </row>
    <row r="203" spans="1:7" x14ac:dyDescent="0.2">
      <c r="A203" s="422" t="s">
        <v>1015</v>
      </c>
      <c r="B203" s="416"/>
      <c r="C203" s="416" t="s">
        <v>767</v>
      </c>
      <c r="D203" s="423" t="s">
        <v>4</v>
      </c>
      <c r="E203" s="424">
        <v>20</v>
      </c>
      <c r="F203" s="425"/>
      <c r="G203" s="429"/>
    </row>
    <row r="204" spans="1:7" x14ac:dyDescent="0.2">
      <c r="A204" s="422" t="s">
        <v>1016</v>
      </c>
      <c r="B204" s="416"/>
      <c r="C204" s="416" t="s">
        <v>768</v>
      </c>
      <c r="D204" s="423" t="s">
        <v>4</v>
      </c>
      <c r="E204" s="424">
        <v>20</v>
      </c>
      <c r="F204" s="425"/>
      <c r="G204" s="429"/>
    </row>
    <row r="205" spans="1:7" x14ac:dyDescent="0.2">
      <c r="A205" s="416"/>
      <c r="B205" s="464"/>
      <c r="C205" s="464"/>
      <c r="D205" s="465"/>
      <c r="E205" s="466"/>
      <c r="F205" s="467"/>
      <c r="G205" s="469"/>
    </row>
    <row r="206" spans="1:7" ht="26" x14ac:dyDescent="0.2">
      <c r="A206" s="422"/>
      <c r="B206" s="416"/>
      <c r="C206" s="422" t="s">
        <v>825</v>
      </c>
      <c r="D206" s="423"/>
      <c r="E206" s="424"/>
      <c r="F206" s="425"/>
      <c r="G206" s="429"/>
    </row>
    <row r="207" spans="1:7" x14ac:dyDescent="0.2">
      <c r="A207" s="422" t="s">
        <v>1017</v>
      </c>
      <c r="B207" s="416"/>
      <c r="C207" s="416" t="s">
        <v>767</v>
      </c>
      <c r="D207" s="423" t="s">
        <v>4</v>
      </c>
      <c r="E207" s="424">
        <v>10</v>
      </c>
      <c r="F207" s="425"/>
      <c r="G207" s="429"/>
    </row>
    <row r="208" spans="1:7" x14ac:dyDescent="0.2">
      <c r="A208" s="422" t="s">
        <v>1018</v>
      </c>
      <c r="B208" s="416"/>
      <c r="C208" s="416" t="s">
        <v>768</v>
      </c>
      <c r="D208" s="423" t="s">
        <v>4</v>
      </c>
      <c r="E208" s="424">
        <v>10</v>
      </c>
      <c r="F208" s="425"/>
      <c r="G208" s="429"/>
    </row>
    <row r="209" spans="1:7" x14ac:dyDescent="0.2">
      <c r="A209" s="416"/>
      <c r="B209" s="416"/>
      <c r="C209" s="416"/>
      <c r="D209" s="423"/>
      <c r="E209" s="424"/>
      <c r="F209" s="425"/>
      <c r="G209" s="429"/>
    </row>
    <row r="210" spans="1:7" x14ac:dyDescent="0.2">
      <c r="A210" s="422"/>
      <c r="B210" s="422"/>
      <c r="C210" s="441" t="s">
        <v>826</v>
      </c>
      <c r="D210" s="423"/>
      <c r="E210" s="424"/>
      <c r="F210" s="425"/>
      <c r="G210" s="426"/>
    </row>
    <row r="211" spans="1:7" x14ac:dyDescent="0.2">
      <c r="A211" s="422"/>
      <c r="B211" s="422"/>
      <c r="C211" s="441" t="s">
        <v>827</v>
      </c>
      <c r="D211" s="423"/>
      <c r="E211" s="424"/>
      <c r="F211" s="425"/>
      <c r="G211" s="426"/>
    </row>
    <row r="212" spans="1:7" x14ac:dyDescent="0.2">
      <c r="A212" s="422"/>
      <c r="B212" s="422"/>
      <c r="C212" s="416"/>
      <c r="D212" s="423"/>
      <c r="E212" s="424"/>
      <c r="F212" s="425"/>
      <c r="G212" s="426"/>
    </row>
    <row r="213" spans="1:7" x14ac:dyDescent="0.2">
      <c r="A213" s="422"/>
      <c r="B213" s="422"/>
      <c r="C213" s="416" t="s">
        <v>828</v>
      </c>
      <c r="D213" s="423"/>
      <c r="E213" s="424"/>
      <c r="F213" s="425"/>
      <c r="G213" s="426"/>
    </row>
    <row r="214" spans="1:7" x14ac:dyDescent="0.2">
      <c r="A214" s="422" t="s">
        <v>1027</v>
      </c>
      <c r="B214" s="422"/>
      <c r="C214" s="416" t="s">
        <v>767</v>
      </c>
      <c r="D214" s="423" t="s">
        <v>387</v>
      </c>
      <c r="E214" s="424">
        <v>8</v>
      </c>
      <c r="F214" s="425"/>
      <c r="G214" s="429"/>
    </row>
    <row r="215" spans="1:7" x14ac:dyDescent="0.2">
      <c r="A215" s="422" t="s">
        <v>1028</v>
      </c>
      <c r="B215" s="422"/>
      <c r="C215" s="416" t="s">
        <v>768</v>
      </c>
      <c r="D215" s="423" t="s">
        <v>387</v>
      </c>
      <c r="E215" s="424">
        <v>8</v>
      </c>
      <c r="F215" s="425"/>
      <c r="G215" s="429"/>
    </row>
    <row r="216" spans="1:7" x14ac:dyDescent="0.2">
      <c r="A216" s="422"/>
      <c r="B216" s="422"/>
      <c r="C216" s="416"/>
      <c r="D216" s="423"/>
      <c r="E216" s="424"/>
      <c r="F216" s="425"/>
      <c r="G216" s="426"/>
    </row>
    <row r="217" spans="1:7" x14ac:dyDescent="0.2">
      <c r="A217" s="422"/>
      <c r="B217" s="422"/>
      <c r="C217" s="416" t="s">
        <v>829</v>
      </c>
      <c r="D217" s="423"/>
      <c r="E217" s="424"/>
      <c r="F217" s="425"/>
      <c r="G217" s="426"/>
    </row>
    <row r="218" spans="1:7" x14ac:dyDescent="0.2">
      <c r="A218" s="422" t="s">
        <v>1029</v>
      </c>
      <c r="B218" s="422"/>
      <c r="C218" s="416" t="s">
        <v>767</v>
      </c>
      <c r="D218" s="423" t="s">
        <v>387</v>
      </c>
      <c r="E218" s="424">
        <v>6</v>
      </c>
      <c r="F218" s="425"/>
      <c r="G218" s="429"/>
    </row>
    <row r="219" spans="1:7" x14ac:dyDescent="0.2">
      <c r="A219" s="422" t="s">
        <v>1030</v>
      </c>
      <c r="B219" s="422"/>
      <c r="C219" s="416" t="s">
        <v>768</v>
      </c>
      <c r="D219" s="423" t="s">
        <v>387</v>
      </c>
      <c r="E219" s="424">
        <v>6</v>
      </c>
      <c r="F219" s="425"/>
      <c r="G219" s="429"/>
    </row>
    <row r="220" spans="1:7" x14ac:dyDescent="0.2">
      <c r="A220" s="422"/>
      <c r="B220" s="422"/>
      <c r="C220" s="416"/>
      <c r="D220" s="423"/>
      <c r="E220" s="424"/>
      <c r="F220" s="425"/>
      <c r="G220" s="426"/>
    </row>
    <row r="221" spans="1:7" x14ac:dyDescent="0.2">
      <c r="A221" s="422"/>
      <c r="B221" s="422"/>
      <c r="C221" s="416" t="s">
        <v>830</v>
      </c>
      <c r="D221" s="423"/>
      <c r="E221" s="424"/>
      <c r="F221" s="425"/>
      <c r="G221" s="426"/>
    </row>
    <row r="222" spans="1:7" x14ac:dyDescent="0.2">
      <c r="A222" s="422" t="s">
        <v>1031</v>
      </c>
      <c r="B222" s="422"/>
      <c r="C222" s="416" t="s">
        <v>767</v>
      </c>
      <c r="D222" s="423" t="s">
        <v>387</v>
      </c>
      <c r="E222" s="424">
        <v>2</v>
      </c>
      <c r="F222" s="425"/>
      <c r="G222" s="429"/>
    </row>
    <row r="223" spans="1:7" x14ac:dyDescent="0.2">
      <c r="A223" s="422" t="s">
        <v>1032</v>
      </c>
      <c r="B223" s="422"/>
      <c r="C223" s="416" t="s">
        <v>768</v>
      </c>
      <c r="D223" s="423" t="s">
        <v>387</v>
      </c>
      <c r="E223" s="424">
        <v>2</v>
      </c>
      <c r="F223" s="425"/>
      <c r="G223" s="429"/>
    </row>
    <row r="224" spans="1:7" x14ac:dyDescent="0.2">
      <c r="A224" s="422"/>
      <c r="B224" s="422"/>
      <c r="C224" s="416"/>
      <c r="D224" s="423"/>
      <c r="E224" s="424"/>
      <c r="F224" s="425"/>
      <c r="G224" s="426"/>
    </row>
    <row r="225" spans="1:7" x14ac:dyDescent="0.2">
      <c r="A225" s="422"/>
      <c r="B225" s="422"/>
      <c r="C225" s="416" t="s">
        <v>831</v>
      </c>
      <c r="D225" s="423"/>
      <c r="E225" s="424"/>
      <c r="F225" s="425"/>
      <c r="G225" s="426"/>
    </row>
    <row r="226" spans="1:7" x14ac:dyDescent="0.2">
      <c r="A226" s="422" t="s">
        <v>1033</v>
      </c>
      <c r="B226" s="416"/>
      <c r="C226" s="416" t="s">
        <v>767</v>
      </c>
      <c r="D226" s="423" t="s">
        <v>387</v>
      </c>
      <c r="E226" s="424">
        <v>6</v>
      </c>
      <c r="F226" s="425"/>
      <c r="G226" s="429"/>
    </row>
    <row r="227" spans="1:7" x14ac:dyDescent="0.2">
      <c r="A227" s="422" t="s">
        <v>1034</v>
      </c>
      <c r="B227" s="422"/>
      <c r="C227" s="416" t="s">
        <v>768</v>
      </c>
      <c r="D227" s="423" t="s">
        <v>387</v>
      </c>
      <c r="E227" s="424">
        <v>6</v>
      </c>
      <c r="F227" s="425"/>
      <c r="G227" s="429"/>
    </row>
    <row r="228" spans="1:7" x14ac:dyDescent="0.2">
      <c r="A228" s="470"/>
      <c r="B228" s="470"/>
      <c r="C228" s="416"/>
      <c r="D228" s="461"/>
      <c r="E228" s="460"/>
      <c r="F228" s="462"/>
      <c r="G228" s="463"/>
    </row>
    <row r="229" spans="1:7" x14ac:dyDescent="0.2">
      <c r="A229" s="422"/>
      <c r="B229" s="470"/>
      <c r="C229" s="416" t="s">
        <v>832</v>
      </c>
      <c r="D229" s="461"/>
      <c r="E229" s="460"/>
      <c r="F229" s="462"/>
      <c r="G229" s="463"/>
    </row>
    <row r="230" spans="1:7" x14ac:dyDescent="0.2">
      <c r="A230" s="422" t="s">
        <v>1035</v>
      </c>
      <c r="B230" s="470"/>
      <c r="C230" s="416" t="s">
        <v>767</v>
      </c>
      <c r="D230" s="461" t="s">
        <v>387</v>
      </c>
      <c r="E230" s="460">
        <v>4</v>
      </c>
      <c r="F230" s="462"/>
      <c r="G230" s="463"/>
    </row>
    <row r="231" spans="1:7" x14ac:dyDescent="0.2">
      <c r="A231" s="422" t="s">
        <v>1036</v>
      </c>
      <c r="B231" s="470"/>
      <c r="C231" s="416" t="s">
        <v>768</v>
      </c>
      <c r="D231" s="461" t="s">
        <v>387</v>
      </c>
      <c r="E231" s="460">
        <v>4</v>
      </c>
      <c r="F231" s="462"/>
      <c r="G231" s="463"/>
    </row>
    <row r="232" spans="1:7" x14ac:dyDescent="0.2">
      <c r="A232" s="470"/>
      <c r="B232" s="470"/>
      <c r="C232" s="416"/>
      <c r="D232" s="461"/>
      <c r="E232" s="460"/>
      <c r="F232" s="462"/>
      <c r="G232" s="463"/>
    </row>
    <row r="233" spans="1:7" x14ac:dyDescent="0.2">
      <c r="A233" s="422"/>
      <c r="B233" s="470"/>
      <c r="C233" s="416" t="s">
        <v>833</v>
      </c>
      <c r="D233" s="461"/>
      <c r="E233" s="460"/>
      <c r="F233" s="462"/>
      <c r="G233" s="463"/>
    </row>
    <row r="234" spans="1:7" x14ac:dyDescent="0.2">
      <c r="A234" s="422" t="s">
        <v>1037</v>
      </c>
      <c r="B234" s="470"/>
      <c r="C234" s="416" t="s">
        <v>767</v>
      </c>
      <c r="D234" s="461" t="s">
        <v>387</v>
      </c>
      <c r="E234" s="460">
        <v>8</v>
      </c>
      <c r="F234" s="462"/>
      <c r="G234" s="463"/>
    </row>
    <row r="235" spans="1:7" x14ac:dyDescent="0.2">
      <c r="A235" s="422" t="s">
        <v>1039</v>
      </c>
      <c r="B235" s="470"/>
      <c r="C235" s="416" t="s">
        <v>768</v>
      </c>
      <c r="D235" s="461" t="s">
        <v>387</v>
      </c>
      <c r="E235" s="460">
        <v>8</v>
      </c>
      <c r="F235" s="462"/>
      <c r="G235" s="463"/>
    </row>
    <row r="236" spans="1:7" x14ac:dyDescent="0.2">
      <c r="A236" s="470"/>
      <c r="B236" s="470"/>
      <c r="C236" s="416"/>
      <c r="D236" s="461"/>
      <c r="E236" s="460"/>
      <c r="F236" s="462"/>
      <c r="G236" s="463"/>
    </row>
    <row r="237" spans="1:7" x14ac:dyDescent="0.2">
      <c r="A237" s="422"/>
      <c r="B237" s="470"/>
      <c r="C237" s="416" t="s">
        <v>834</v>
      </c>
      <c r="D237" s="461"/>
      <c r="E237" s="460"/>
      <c r="F237" s="462"/>
      <c r="G237" s="463"/>
    </row>
    <row r="238" spans="1:7" x14ac:dyDescent="0.2">
      <c r="A238" s="422" t="s">
        <v>1038</v>
      </c>
      <c r="B238" s="470"/>
      <c r="C238" s="416" t="s">
        <v>767</v>
      </c>
      <c r="D238" s="461" t="s">
        <v>387</v>
      </c>
      <c r="E238" s="460">
        <v>2</v>
      </c>
      <c r="F238" s="462"/>
      <c r="G238" s="463"/>
    </row>
    <row r="239" spans="1:7" x14ac:dyDescent="0.2">
      <c r="A239" s="422" t="s">
        <v>1040</v>
      </c>
      <c r="B239" s="470"/>
      <c r="C239" s="416" t="s">
        <v>768</v>
      </c>
      <c r="D239" s="461" t="s">
        <v>387</v>
      </c>
      <c r="E239" s="460">
        <v>2</v>
      </c>
      <c r="F239" s="462"/>
      <c r="G239" s="463"/>
    </row>
    <row r="240" spans="1:7" x14ac:dyDescent="0.2">
      <c r="A240" s="470"/>
      <c r="B240" s="470"/>
      <c r="C240" s="416"/>
      <c r="D240" s="461"/>
      <c r="E240" s="460"/>
      <c r="F240" s="462"/>
      <c r="G240" s="463"/>
    </row>
    <row r="241" spans="1:7" x14ac:dyDescent="0.2">
      <c r="A241" s="422"/>
      <c r="B241" s="470"/>
      <c r="C241" s="416" t="s">
        <v>835</v>
      </c>
      <c r="D241" s="461"/>
      <c r="E241" s="460"/>
      <c r="F241" s="462"/>
      <c r="G241" s="463"/>
    </row>
    <row r="242" spans="1:7" x14ac:dyDescent="0.2">
      <c r="A242" s="422" t="s">
        <v>1041</v>
      </c>
      <c r="B242" s="470"/>
      <c r="C242" s="416" t="s">
        <v>767</v>
      </c>
      <c r="D242" s="461" t="s">
        <v>387</v>
      </c>
      <c r="E242" s="460">
        <v>20</v>
      </c>
      <c r="F242" s="462"/>
      <c r="G242" s="463"/>
    </row>
    <row r="243" spans="1:7" x14ac:dyDescent="0.2">
      <c r="A243" s="422" t="s">
        <v>1042</v>
      </c>
      <c r="B243" s="470"/>
      <c r="C243" s="416" t="s">
        <v>768</v>
      </c>
      <c r="D243" s="461" t="s">
        <v>387</v>
      </c>
      <c r="E243" s="460">
        <v>20</v>
      </c>
      <c r="F243" s="462"/>
      <c r="G243" s="463"/>
    </row>
    <row r="244" spans="1:7" x14ac:dyDescent="0.2">
      <c r="A244" s="470"/>
      <c r="B244" s="470"/>
      <c r="C244" s="416"/>
      <c r="D244" s="461"/>
      <c r="E244" s="460"/>
      <c r="F244" s="462"/>
      <c r="G244" s="463"/>
    </row>
    <row r="245" spans="1:7" x14ac:dyDescent="0.2">
      <c r="A245" s="422"/>
      <c r="B245" s="470"/>
      <c r="C245" s="416" t="s">
        <v>836</v>
      </c>
      <c r="D245" s="461"/>
      <c r="E245" s="460"/>
      <c r="F245" s="462"/>
      <c r="G245" s="463"/>
    </row>
    <row r="246" spans="1:7" x14ac:dyDescent="0.2">
      <c r="A246" s="422" t="s">
        <v>1043</v>
      </c>
      <c r="B246" s="470"/>
      <c r="C246" s="416" t="s">
        <v>767</v>
      </c>
      <c r="D246" s="461" t="s">
        <v>387</v>
      </c>
      <c r="E246" s="460">
        <v>18</v>
      </c>
      <c r="F246" s="462"/>
      <c r="G246" s="463"/>
    </row>
    <row r="247" spans="1:7" x14ac:dyDescent="0.2">
      <c r="A247" s="422" t="s">
        <v>1044</v>
      </c>
      <c r="B247" s="470"/>
      <c r="C247" s="416" t="s">
        <v>768</v>
      </c>
      <c r="D247" s="461" t="s">
        <v>387</v>
      </c>
      <c r="E247" s="460">
        <v>18</v>
      </c>
      <c r="F247" s="462"/>
      <c r="G247" s="463"/>
    </row>
    <row r="248" spans="1:7" x14ac:dyDescent="0.2">
      <c r="A248" s="470"/>
      <c r="B248" s="470"/>
      <c r="C248" s="416"/>
      <c r="D248" s="461"/>
      <c r="E248" s="460"/>
      <c r="F248" s="462"/>
      <c r="G248" s="463"/>
    </row>
    <row r="249" spans="1:7" x14ac:dyDescent="0.2">
      <c r="A249" s="422"/>
      <c r="B249" s="470"/>
      <c r="C249" s="416" t="s">
        <v>837</v>
      </c>
      <c r="D249" s="461"/>
      <c r="E249" s="460"/>
      <c r="F249" s="462"/>
      <c r="G249" s="463"/>
    </row>
    <row r="250" spans="1:7" x14ac:dyDescent="0.2">
      <c r="A250" s="422" t="s">
        <v>1045</v>
      </c>
      <c r="B250" s="470"/>
      <c r="C250" s="416" t="s">
        <v>767</v>
      </c>
      <c r="D250" s="461" t="s">
        <v>387</v>
      </c>
      <c r="E250" s="460">
        <v>74</v>
      </c>
      <c r="F250" s="462"/>
      <c r="G250" s="463"/>
    </row>
    <row r="251" spans="1:7" x14ac:dyDescent="0.2">
      <c r="A251" s="422" t="s">
        <v>1046</v>
      </c>
      <c r="B251" s="470"/>
      <c r="C251" s="416" t="s">
        <v>768</v>
      </c>
      <c r="D251" s="461" t="s">
        <v>387</v>
      </c>
      <c r="E251" s="460">
        <v>74</v>
      </c>
      <c r="F251" s="462"/>
      <c r="G251" s="463"/>
    </row>
    <row r="252" spans="1:7" x14ac:dyDescent="0.2">
      <c r="A252" s="470"/>
      <c r="B252" s="470"/>
      <c r="C252" s="458"/>
      <c r="D252" s="461"/>
      <c r="E252" s="460"/>
      <c r="F252" s="462"/>
      <c r="G252" s="463"/>
    </row>
    <row r="253" spans="1:7" x14ac:dyDescent="0.2">
      <c r="A253" s="422"/>
      <c r="B253" s="470"/>
      <c r="C253" s="416" t="s">
        <v>838</v>
      </c>
      <c r="D253" s="461"/>
      <c r="E253" s="460"/>
      <c r="F253" s="462"/>
      <c r="G253" s="463"/>
    </row>
    <row r="254" spans="1:7" x14ac:dyDescent="0.2">
      <c r="A254" s="422" t="s">
        <v>1047</v>
      </c>
      <c r="B254" s="470"/>
      <c r="C254" s="416" t="s">
        <v>767</v>
      </c>
      <c r="D254" s="461" t="s">
        <v>387</v>
      </c>
      <c r="E254" s="460">
        <v>52</v>
      </c>
      <c r="F254" s="462"/>
      <c r="G254" s="463"/>
    </row>
    <row r="255" spans="1:7" x14ac:dyDescent="0.2">
      <c r="A255" s="422" t="s">
        <v>1051</v>
      </c>
      <c r="B255" s="470"/>
      <c r="C255" s="416" t="s">
        <v>768</v>
      </c>
      <c r="D255" s="461" t="s">
        <v>387</v>
      </c>
      <c r="E255" s="460">
        <v>52</v>
      </c>
      <c r="F255" s="462"/>
      <c r="G255" s="463"/>
    </row>
    <row r="256" spans="1:7" x14ac:dyDescent="0.2">
      <c r="A256" s="470"/>
      <c r="B256" s="470"/>
      <c r="C256" s="458"/>
      <c r="D256" s="461"/>
      <c r="E256" s="460"/>
      <c r="F256" s="462"/>
      <c r="G256" s="463"/>
    </row>
    <row r="257" spans="1:7" x14ac:dyDescent="0.2">
      <c r="A257" s="470"/>
      <c r="B257" s="470"/>
      <c r="C257" s="458"/>
      <c r="D257" s="461"/>
      <c r="E257" s="460"/>
      <c r="F257" s="462"/>
      <c r="G257" s="463"/>
    </row>
    <row r="258" spans="1:7" x14ac:dyDescent="0.15">
      <c r="A258" s="873" t="s">
        <v>200</v>
      </c>
      <c r="B258" s="874"/>
      <c r="C258" s="874"/>
      <c r="D258" s="874"/>
      <c r="E258" s="874"/>
      <c r="F258" s="875"/>
      <c r="G258" s="550"/>
    </row>
    <row r="259" spans="1:7" x14ac:dyDescent="0.15">
      <c r="A259" s="873" t="s">
        <v>201</v>
      </c>
      <c r="B259" s="874"/>
      <c r="C259" s="874"/>
      <c r="D259" s="874"/>
      <c r="E259" s="874"/>
      <c r="F259" s="875"/>
      <c r="G259" s="550"/>
    </row>
    <row r="260" spans="1:7" x14ac:dyDescent="0.2">
      <c r="A260" s="439"/>
      <c r="B260" s="439"/>
      <c r="C260" s="439"/>
      <c r="D260" s="412"/>
      <c r="E260" s="413"/>
      <c r="F260" s="414"/>
      <c r="G260" s="415"/>
    </row>
    <row r="261" spans="1:7" x14ac:dyDescent="0.2">
      <c r="A261" s="422"/>
      <c r="B261" s="470"/>
      <c r="C261" s="416" t="s">
        <v>839</v>
      </c>
      <c r="D261" s="461"/>
      <c r="E261" s="460"/>
      <c r="F261" s="462"/>
      <c r="G261" s="463"/>
    </row>
    <row r="262" spans="1:7" x14ac:dyDescent="0.2">
      <c r="A262" s="422" t="s">
        <v>1052</v>
      </c>
      <c r="B262" s="470"/>
      <c r="C262" s="416" t="s">
        <v>767</v>
      </c>
      <c r="D262" s="461" t="s">
        <v>387</v>
      </c>
      <c r="E262" s="460">
        <v>8</v>
      </c>
      <c r="F262" s="462"/>
      <c r="G262" s="463"/>
    </row>
    <row r="263" spans="1:7" x14ac:dyDescent="0.2">
      <c r="A263" s="422" t="s">
        <v>1053</v>
      </c>
      <c r="B263" s="470"/>
      <c r="C263" s="416" t="s">
        <v>768</v>
      </c>
      <c r="D263" s="461" t="s">
        <v>387</v>
      </c>
      <c r="E263" s="460">
        <v>8</v>
      </c>
      <c r="F263" s="462"/>
      <c r="G263" s="463"/>
    </row>
    <row r="264" spans="1:7" x14ac:dyDescent="0.2">
      <c r="A264" s="471"/>
      <c r="B264" s="471"/>
      <c r="C264" s="471"/>
      <c r="D264" s="472"/>
      <c r="E264" s="473"/>
      <c r="F264" s="474"/>
      <c r="G264" s="475"/>
    </row>
    <row r="265" spans="1:7" x14ac:dyDescent="0.2">
      <c r="A265" s="422"/>
      <c r="B265" s="422"/>
      <c r="C265" s="430" t="s">
        <v>840</v>
      </c>
      <c r="D265" s="418"/>
      <c r="E265" s="424"/>
      <c r="F265" s="420"/>
      <c r="G265" s="421"/>
    </row>
    <row r="266" spans="1:7" ht="78" x14ac:dyDescent="0.2">
      <c r="A266" s="422"/>
      <c r="B266" s="422"/>
      <c r="C266" s="422" t="s">
        <v>777</v>
      </c>
      <c r="D266" s="418"/>
      <c r="E266" s="424"/>
      <c r="F266" s="420"/>
      <c r="G266" s="421"/>
    </row>
    <row r="267" spans="1:7" x14ac:dyDescent="0.2">
      <c r="A267" s="416"/>
      <c r="B267" s="416"/>
      <c r="C267" s="416"/>
      <c r="D267" s="423"/>
      <c r="E267" s="424"/>
      <c r="F267" s="420"/>
      <c r="G267" s="421"/>
    </row>
    <row r="268" spans="1:7" x14ac:dyDescent="0.2">
      <c r="A268" s="422"/>
      <c r="B268" s="416"/>
      <c r="C268" s="416" t="s">
        <v>778</v>
      </c>
      <c r="D268" s="423"/>
      <c r="E268" s="424"/>
      <c r="F268" s="420"/>
      <c r="G268" s="421"/>
    </row>
    <row r="269" spans="1:7" x14ac:dyDescent="0.2">
      <c r="A269" s="422" t="s">
        <v>1048</v>
      </c>
      <c r="B269" s="416"/>
      <c r="C269" s="416" t="s">
        <v>767</v>
      </c>
      <c r="D269" s="423" t="s">
        <v>4</v>
      </c>
      <c r="E269" s="424">
        <v>10</v>
      </c>
      <c r="F269" s="420"/>
      <c r="G269" s="429"/>
    </row>
    <row r="270" spans="1:7" x14ac:dyDescent="0.2">
      <c r="A270" s="422" t="s">
        <v>1049</v>
      </c>
      <c r="B270" s="416"/>
      <c r="C270" s="416" t="s">
        <v>768</v>
      </c>
      <c r="D270" s="423" t="s">
        <v>4</v>
      </c>
      <c r="E270" s="424">
        <v>10</v>
      </c>
      <c r="F270" s="420"/>
      <c r="G270" s="429"/>
    </row>
    <row r="271" spans="1:7" x14ac:dyDescent="0.2">
      <c r="A271" s="416"/>
      <c r="B271" s="416"/>
      <c r="C271" s="416"/>
      <c r="D271" s="423"/>
      <c r="E271" s="424"/>
      <c r="F271" s="420"/>
      <c r="G271" s="421"/>
    </row>
    <row r="272" spans="1:7" x14ac:dyDescent="0.2">
      <c r="A272" s="422"/>
      <c r="B272" s="416"/>
      <c r="C272" s="416" t="s">
        <v>841</v>
      </c>
      <c r="D272" s="423"/>
      <c r="E272" s="424"/>
      <c r="F272" s="420"/>
      <c r="G272" s="421"/>
    </row>
    <row r="273" spans="1:7" x14ac:dyDescent="0.2">
      <c r="A273" s="422" t="s">
        <v>1050</v>
      </c>
      <c r="B273" s="416"/>
      <c r="C273" s="416" t="s">
        <v>767</v>
      </c>
      <c r="D273" s="423" t="s">
        <v>4</v>
      </c>
      <c r="E273" s="424">
        <v>10</v>
      </c>
      <c r="F273" s="420"/>
      <c r="G273" s="429"/>
    </row>
    <row r="274" spans="1:7" x14ac:dyDescent="0.2">
      <c r="A274" s="422" t="s">
        <v>1197</v>
      </c>
      <c r="B274" s="416"/>
      <c r="C274" s="416" t="s">
        <v>768</v>
      </c>
      <c r="D274" s="423" t="s">
        <v>4</v>
      </c>
      <c r="E274" s="424">
        <v>10</v>
      </c>
      <c r="F274" s="420"/>
      <c r="G274" s="429"/>
    </row>
    <row r="275" spans="1:7" x14ac:dyDescent="0.2">
      <c r="A275" s="416"/>
      <c r="B275" s="416"/>
      <c r="C275" s="416"/>
      <c r="D275" s="423"/>
      <c r="E275" s="424"/>
      <c r="F275" s="420"/>
      <c r="G275" s="421"/>
    </row>
    <row r="276" spans="1:7" x14ac:dyDescent="0.2">
      <c r="A276" s="422"/>
      <c r="B276" s="422"/>
      <c r="C276" s="430" t="s">
        <v>842</v>
      </c>
      <c r="D276" s="423"/>
      <c r="E276" s="424"/>
      <c r="F276" s="420"/>
      <c r="G276" s="421"/>
    </row>
    <row r="277" spans="1:7" x14ac:dyDescent="0.2">
      <c r="A277" s="422"/>
      <c r="B277" s="422"/>
      <c r="C277" s="416"/>
      <c r="D277" s="423"/>
      <c r="E277" s="424"/>
      <c r="F277" s="420"/>
      <c r="G277" s="421"/>
    </row>
    <row r="278" spans="1:7" x14ac:dyDescent="0.2">
      <c r="A278" s="422"/>
      <c r="B278" s="422"/>
      <c r="C278" s="416" t="s">
        <v>778</v>
      </c>
      <c r="D278" s="423"/>
      <c r="E278" s="424"/>
      <c r="F278" s="420"/>
      <c r="G278" s="421"/>
    </row>
    <row r="279" spans="1:7" x14ac:dyDescent="0.2">
      <c r="A279" s="422" t="s">
        <v>1054</v>
      </c>
      <c r="B279" s="422"/>
      <c r="C279" s="416" t="s">
        <v>767</v>
      </c>
      <c r="D279" s="423" t="s">
        <v>387</v>
      </c>
      <c r="E279" s="424">
        <v>4</v>
      </c>
      <c r="F279" s="420"/>
      <c r="G279" s="429"/>
    </row>
    <row r="280" spans="1:7" x14ac:dyDescent="0.2">
      <c r="A280" s="422" t="s">
        <v>1055</v>
      </c>
      <c r="B280" s="422"/>
      <c r="C280" s="416" t="s">
        <v>768</v>
      </c>
      <c r="D280" s="423" t="s">
        <v>387</v>
      </c>
      <c r="E280" s="424">
        <v>4</v>
      </c>
      <c r="F280" s="420"/>
      <c r="G280" s="429"/>
    </row>
    <row r="281" spans="1:7" x14ac:dyDescent="0.2">
      <c r="A281" s="416"/>
      <c r="B281" s="416"/>
      <c r="C281" s="416"/>
      <c r="D281" s="418"/>
      <c r="E281" s="424"/>
      <c r="F281" s="420"/>
      <c r="G281" s="421"/>
    </row>
    <row r="282" spans="1:7" x14ac:dyDescent="0.2">
      <c r="A282" s="422"/>
      <c r="B282" s="422"/>
      <c r="C282" s="416" t="s">
        <v>841</v>
      </c>
      <c r="D282" s="423"/>
      <c r="E282" s="424"/>
      <c r="F282" s="420"/>
      <c r="G282" s="421"/>
    </row>
    <row r="283" spans="1:7" x14ac:dyDescent="0.2">
      <c r="A283" s="422" t="s">
        <v>1056</v>
      </c>
      <c r="B283" s="422"/>
      <c r="C283" s="416" t="s">
        <v>767</v>
      </c>
      <c r="D283" s="423" t="s">
        <v>387</v>
      </c>
      <c r="E283" s="424">
        <v>4</v>
      </c>
      <c r="F283" s="420"/>
      <c r="G283" s="429"/>
    </row>
    <row r="284" spans="1:7" x14ac:dyDescent="0.2">
      <c r="A284" s="422" t="s">
        <v>1057</v>
      </c>
      <c r="B284" s="422"/>
      <c r="C284" s="416" t="s">
        <v>768</v>
      </c>
      <c r="D284" s="423" t="s">
        <v>387</v>
      </c>
      <c r="E284" s="424">
        <v>4</v>
      </c>
      <c r="F284" s="420"/>
      <c r="G284" s="429"/>
    </row>
    <row r="285" spans="1:7" x14ac:dyDescent="0.2">
      <c r="A285" s="416"/>
      <c r="B285" s="416"/>
      <c r="C285" s="416"/>
      <c r="D285" s="418"/>
      <c r="E285" s="424"/>
      <c r="F285" s="420"/>
      <c r="G285" s="421"/>
    </row>
    <row r="286" spans="1:7" x14ac:dyDescent="0.2">
      <c r="A286" s="422"/>
      <c r="B286" s="422"/>
      <c r="C286" s="416"/>
      <c r="D286" s="423"/>
      <c r="E286" s="424"/>
      <c r="F286" s="420"/>
      <c r="G286" s="421"/>
    </row>
    <row r="287" spans="1:7" x14ac:dyDescent="0.2">
      <c r="A287" s="422"/>
      <c r="B287" s="422"/>
      <c r="C287" s="430" t="s">
        <v>843</v>
      </c>
      <c r="D287" s="423"/>
      <c r="E287" s="424"/>
      <c r="F287" s="425"/>
      <c r="G287" s="426"/>
    </row>
    <row r="288" spans="1:7" ht="78" x14ac:dyDescent="0.2">
      <c r="A288" s="422"/>
      <c r="B288" s="422"/>
      <c r="C288" s="422" t="s">
        <v>844</v>
      </c>
      <c r="D288" s="418"/>
      <c r="E288" s="424"/>
      <c r="F288" s="425"/>
      <c r="G288" s="426"/>
    </row>
    <row r="289" spans="1:7" x14ac:dyDescent="0.2">
      <c r="A289" s="422"/>
      <c r="B289" s="422"/>
      <c r="C289" s="416" t="s">
        <v>845</v>
      </c>
      <c r="D289" s="418"/>
      <c r="E289" s="424"/>
      <c r="F289" s="425"/>
      <c r="G289" s="426"/>
    </row>
    <row r="290" spans="1:7" x14ac:dyDescent="0.2">
      <c r="A290" s="422"/>
      <c r="B290" s="422"/>
      <c r="C290" s="416" t="s">
        <v>846</v>
      </c>
      <c r="D290" s="423"/>
      <c r="E290" s="424"/>
      <c r="F290" s="425"/>
      <c r="G290" s="426"/>
    </row>
    <row r="291" spans="1:7" x14ac:dyDescent="0.2">
      <c r="A291" s="422" t="s">
        <v>1058</v>
      </c>
      <c r="B291" s="422"/>
      <c r="C291" s="416" t="s">
        <v>767</v>
      </c>
      <c r="D291" s="418" t="s">
        <v>4</v>
      </c>
      <c r="E291" s="424">
        <v>120</v>
      </c>
      <c r="F291" s="425"/>
      <c r="G291" s="429"/>
    </row>
    <row r="292" spans="1:7" x14ac:dyDescent="0.2">
      <c r="A292" s="422" t="s">
        <v>1059</v>
      </c>
      <c r="B292" s="416"/>
      <c r="C292" s="416" t="s">
        <v>768</v>
      </c>
      <c r="D292" s="418" t="s">
        <v>4</v>
      </c>
      <c r="E292" s="424">
        <v>120</v>
      </c>
      <c r="F292" s="425"/>
      <c r="G292" s="429"/>
    </row>
    <row r="293" spans="1:7" x14ac:dyDescent="0.2">
      <c r="A293" s="416"/>
      <c r="B293" s="416"/>
      <c r="C293" s="416"/>
      <c r="D293" s="423"/>
      <c r="E293" s="424"/>
      <c r="F293" s="425"/>
      <c r="G293" s="426"/>
    </row>
    <row r="294" spans="1:7" x14ac:dyDescent="0.2">
      <c r="A294" s="422"/>
      <c r="B294" s="422"/>
      <c r="C294" s="416" t="s">
        <v>847</v>
      </c>
      <c r="D294" s="423"/>
      <c r="E294" s="424"/>
      <c r="F294" s="425"/>
      <c r="G294" s="426"/>
    </row>
    <row r="295" spans="1:7" x14ac:dyDescent="0.2">
      <c r="A295" s="422" t="s">
        <v>1060</v>
      </c>
      <c r="B295" s="422"/>
      <c r="C295" s="416" t="s">
        <v>767</v>
      </c>
      <c r="D295" s="418" t="s">
        <v>4</v>
      </c>
      <c r="E295" s="424">
        <v>25</v>
      </c>
      <c r="F295" s="425"/>
      <c r="G295" s="429"/>
    </row>
    <row r="296" spans="1:7" x14ac:dyDescent="0.2">
      <c r="A296" s="422" t="s">
        <v>1061</v>
      </c>
      <c r="B296" s="416"/>
      <c r="C296" s="416" t="s">
        <v>768</v>
      </c>
      <c r="D296" s="418" t="s">
        <v>4</v>
      </c>
      <c r="E296" s="424">
        <v>25</v>
      </c>
      <c r="F296" s="425"/>
      <c r="G296" s="429"/>
    </row>
    <row r="297" spans="1:7" x14ac:dyDescent="0.2">
      <c r="A297" s="416"/>
      <c r="B297" s="416"/>
      <c r="C297" s="416"/>
      <c r="D297" s="418"/>
      <c r="E297" s="424"/>
      <c r="F297" s="425"/>
      <c r="G297" s="429"/>
    </row>
    <row r="298" spans="1:7" x14ac:dyDescent="0.2">
      <c r="A298" s="422"/>
      <c r="B298" s="416"/>
      <c r="C298" s="443" t="s">
        <v>848</v>
      </c>
      <c r="D298" s="444"/>
      <c r="E298" s="424"/>
      <c r="F298" s="425"/>
      <c r="G298" s="429"/>
    </row>
    <row r="299" spans="1:7" x14ac:dyDescent="0.2">
      <c r="A299" s="422" t="s">
        <v>1062</v>
      </c>
      <c r="B299" s="416"/>
      <c r="C299" s="416" t="s">
        <v>767</v>
      </c>
      <c r="D299" s="444" t="s">
        <v>387</v>
      </c>
      <c r="E299" s="424">
        <v>14</v>
      </c>
      <c r="F299" s="425"/>
      <c r="G299" s="429"/>
    </row>
    <row r="300" spans="1:7" x14ac:dyDescent="0.2">
      <c r="A300" s="422" t="s">
        <v>1063</v>
      </c>
      <c r="B300" s="416"/>
      <c r="C300" s="416" t="s">
        <v>768</v>
      </c>
      <c r="D300" s="444" t="s">
        <v>387</v>
      </c>
      <c r="E300" s="424">
        <v>14</v>
      </c>
      <c r="F300" s="425"/>
      <c r="G300" s="429"/>
    </row>
    <row r="301" spans="1:7" x14ac:dyDescent="0.2">
      <c r="A301" s="416"/>
      <c r="B301" s="416"/>
      <c r="C301" s="443"/>
      <c r="D301" s="444"/>
      <c r="E301" s="424"/>
      <c r="F301" s="425"/>
      <c r="G301" s="429"/>
    </row>
    <row r="302" spans="1:7" x14ac:dyDescent="0.2">
      <c r="A302" s="422"/>
      <c r="B302" s="416"/>
      <c r="C302" s="443" t="s">
        <v>849</v>
      </c>
      <c r="D302" s="444"/>
      <c r="E302" s="424"/>
      <c r="F302" s="425"/>
      <c r="G302" s="429"/>
    </row>
    <row r="303" spans="1:7" x14ac:dyDescent="0.2">
      <c r="A303" s="422" t="s">
        <v>1066</v>
      </c>
      <c r="B303" s="416"/>
      <c r="C303" s="416" t="s">
        <v>767</v>
      </c>
      <c r="D303" s="418" t="s">
        <v>387</v>
      </c>
      <c r="E303" s="424">
        <v>8</v>
      </c>
      <c r="F303" s="425"/>
      <c r="G303" s="429"/>
    </row>
    <row r="304" spans="1:7" x14ac:dyDescent="0.2">
      <c r="A304" s="422" t="s">
        <v>1067</v>
      </c>
      <c r="B304" s="416"/>
      <c r="C304" s="416" t="s">
        <v>768</v>
      </c>
      <c r="D304" s="418" t="s">
        <v>387</v>
      </c>
      <c r="E304" s="424">
        <v>8</v>
      </c>
      <c r="F304" s="425"/>
      <c r="G304" s="429"/>
    </row>
    <row r="305" spans="1:7" x14ac:dyDescent="0.2">
      <c r="A305" s="416"/>
      <c r="B305" s="416"/>
      <c r="C305" s="416"/>
      <c r="D305" s="418"/>
      <c r="E305" s="424"/>
      <c r="F305" s="425"/>
      <c r="G305" s="429"/>
    </row>
    <row r="306" spans="1:7" x14ac:dyDescent="0.2">
      <c r="A306" s="416"/>
      <c r="B306" s="416"/>
      <c r="C306" s="416" t="s">
        <v>805</v>
      </c>
      <c r="D306" s="418"/>
      <c r="E306" s="424"/>
      <c r="F306" s="425"/>
      <c r="G306" s="426"/>
    </row>
    <row r="307" spans="1:7" x14ac:dyDescent="0.2">
      <c r="A307" s="422"/>
      <c r="B307" s="416"/>
      <c r="C307" s="416" t="s">
        <v>806</v>
      </c>
      <c r="D307" s="418"/>
      <c r="E307" s="424"/>
      <c r="F307" s="425"/>
      <c r="G307" s="426"/>
    </row>
    <row r="308" spans="1:7" x14ac:dyDescent="0.2">
      <c r="A308" s="422" t="s">
        <v>1064</v>
      </c>
      <c r="B308" s="416"/>
      <c r="C308" s="416" t="s">
        <v>767</v>
      </c>
      <c r="D308" s="418" t="s">
        <v>4</v>
      </c>
      <c r="E308" s="424">
        <v>180</v>
      </c>
      <c r="F308" s="425"/>
      <c r="G308" s="429"/>
    </row>
    <row r="309" spans="1:7" x14ac:dyDescent="0.2">
      <c r="A309" s="422" t="s">
        <v>1065</v>
      </c>
      <c r="B309" s="416"/>
      <c r="C309" s="416" t="s">
        <v>768</v>
      </c>
      <c r="D309" s="418" t="s">
        <v>4</v>
      </c>
      <c r="E309" s="424">
        <v>180</v>
      </c>
      <c r="F309" s="425"/>
      <c r="G309" s="429"/>
    </row>
    <row r="310" spans="1:7" x14ac:dyDescent="0.2">
      <c r="A310" s="449"/>
      <c r="B310" s="449"/>
      <c r="C310" s="449"/>
      <c r="D310" s="450"/>
      <c r="E310" s="446"/>
      <c r="F310" s="437"/>
      <c r="G310" s="438"/>
    </row>
    <row r="311" spans="1:7" x14ac:dyDescent="0.15">
      <c r="A311" s="873" t="s">
        <v>200</v>
      </c>
      <c r="B311" s="874"/>
      <c r="C311" s="874"/>
      <c r="D311" s="874"/>
      <c r="E311" s="874"/>
      <c r="F311" s="875"/>
      <c r="G311" s="550"/>
    </row>
    <row r="312" spans="1:7" x14ac:dyDescent="0.15">
      <c r="A312" s="873" t="s">
        <v>201</v>
      </c>
      <c r="B312" s="874"/>
      <c r="C312" s="874"/>
      <c r="D312" s="874"/>
      <c r="E312" s="874"/>
      <c r="F312" s="875"/>
      <c r="G312" s="550"/>
    </row>
    <row r="313" spans="1:7" x14ac:dyDescent="0.2">
      <c r="A313" s="559"/>
      <c r="B313" s="559"/>
      <c r="C313" s="439"/>
      <c r="D313" s="412"/>
      <c r="E313" s="451"/>
      <c r="F313" s="452"/>
      <c r="G313" s="453"/>
    </row>
    <row r="314" spans="1:7" x14ac:dyDescent="0.2">
      <c r="A314" s="476"/>
      <c r="B314" s="476"/>
      <c r="C314" s="403" t="s">
        <v>850</v>
      </c>
      <c r="D314" s="65"/>
      <c r="E314" s="191"/>
      <c r="F314" s="477"/>
      <c r="G314" s="478"/>
    </row>
    <row r="315" spans="1:7" ht="91" x14ac:dyDescent="0.2">
      <c r="A315" s="476"/>
      <c r="B315" s="476"/>
      <c r="C315" s="479" t="s">
        <v>851</v>
      </c>
      <c r="D315" s="65"/>
      <c r="E315" s="191"/>
      <c r="F315" s="477"/>
      <c r="G315" s="478"/>
    </row>
    <row r="316" spans="1:7" x14ac:dyDescent="0.2">
      <c r="A316" s="476"/>
      <c r="B316" s="476"/>
      <c r="C316" s="476"/>
      <c r="D316" s="65"/>
      <c r="E316" s="191"/>
      <c r="F316" s="477"/>
      <c r="G316" s="478"/>
    </row>
    <row r="317" spans="1:7" x14ac:dyDescent="0.2">
      <c r="A317" s="422"/>
      <c r="B317" s="476"/>
      <c r="C317" s="476" t="s">
        <v>852</v>
      </c>
      <c r="D317" s="65"/>
      <c r="E317" s="191"/>
      <c r="F317" s="477"/>
      <c r="G317" s="478"/>
    </row>
    <row r="318" spans="1:7" x14ac:dyDescent="0.2">
      <c r="A318" s="422" t="s">
        <v>1068</v>
      </c>
      <c r="B318" s="476"/>
      <c r="C318" s="110" t="s">
        <v>767</v>
      </c>
      <c r="D318" s="65" t="s">
        <v>4</v>
      </c>
      <c r="E318" s="191">
        <v>75</v>
      </c>
      <c r="F318" s="477"/>
      <c r="G318" s="480"/>
    </row>
    <row r="319" spans="1:7" x14ac:dyDescent="0.2">
      <c r="A319" s="422" t="s">
        <v>1069</v>
      </c>
      <c r="B319" s="481"/>
      <c r="C319" s="481" t="s">
        <v>768</v>
      </c>
      <c r="D319" s="410" t="s">
        <v>4</v>
      </c>
      <c r="E319" s="191">
        <v>75</v>
      </c>
      <c r="F319" s="482"/>
      <c r="G319" s="480"/>
    </row>
    <row r="320" spans="1:7" x14ac:dyDescent="0.2">
      <c r="A320" s="481"/>
      <c r="B320" s="481"/>
      <c r="C320" s="481"/>
      <c r="D320" s="410"/>
      <c r="E320" s="191"/>
      <c r="F320" s="482"/>
      <c r="G320" s="478"/>
    </row>
    <row r="321" spans="1:7" x14ac:dyDescent="0.2">
      <c r="A321" s="422"/>
      <c r="B321" s="476"/>
      <c r="C321" s="476" t="s">
        <v>853</v>
      </c>
      <c r="D321" s="65"/>
      <c r="E321" s="191"/>
      <c r="F321" s="477"/>
      <c r="G321" s="478"/>
    </row>
    <row r="322" spans="1:7" x14ac:dyDescent="0.2">
      <c r="A322" s="422" t="s">
        <v>1070</v>
      </c>
      <c r="B322" s="476"/>
      <c r="C322" s="110" t="s">
        <v>767</v>
      </c>
      <c r="D322" s="65" t="s">
        <v>4</v>
      </c>
      <c r="E322" s="191">
        <v>75</v>
      </c>
      <c r="F322" s="477"/>
      <c r="G322" s="480"/>
    </row>
    <row r="323" spans="1:7" x14ac:dyDescent="0.2">
      <c r="A323" s="422" t="s">
        <v>1072</v>
      </c>
      <c r="B323" s="481"/>
      <c r="C323" s="481" t="s">
        <v>768</v>
      </c>
      <c r="D323" s="410" t="s">
        <v>4</v>
      </c>
      <c r="E323" s="191">
        <v>75</v>
      </c>
      <c r="F323" s="477"/>
      <c r="G323" s="480"/>
    </row>
    <row r="324" spans="1:7" x14ac:dyDescent="0.2">
      <c r="A324" s="481"/>
      <c r="B324" s="481"/>
      <c r="C324" s="481"/>
      <c r="D324" s="410"/>
      <c r="E324" s="191"/>
      <c r="F324" s="477"/>
      <c r="G324" s="478"/>
    </row>
    <row r="325" spans="1:7" x14ac:dyDescent="0.2">
      <c r="A325" s="422"/>
      <c r="B325" s="476"/>
      <c r="C325" s="476" t="s">
        <v>854</v>
      </c>
      <c r="D325" s="65"/>
      <c r="E325" s="191"/>
      <c r="F325" s="477"/>
      <c r="G325" s="478"/>
    </row>
    <row r="326" spans="1:7" x14ac:dyDescent="0.2">
      <c r="A326" s="422" t="s">
        <v>1071</v>
      </c>
      <c r="B326" s="476"/>
      <c r="C326" s="110" t="s">
        <v>767</v>
      </c>
      <c r="D326" s="65" t="s">
        <v>4</v>
      </c>
      <c r="E326" s="191">
        <v>150</v>
      </c>
      <c r="F326" s="477"/>
      <c r="G326" s="480"/>
    </row>
    <row r="327" spans="1:7" x14ac:dyDescent="0.2">
      <c r="A327" s="422" t="s">
        <v>1073</v>
      </c>
      <c r="B327" s="481"/>
      <c r="C327" s="481" t="s">
        <v>768</v>
      </c>
      <c r="D327" s="410" t="s">
        <v>4</v>
      </c>
      <c r="E327" s="191">
        <v>150</v>
      </c>
      <c r="F327" s="477"/>
      <c r="G327" s="480"/>
    </row>
    <row r="328" spans="1:7" x14ac:dyDescent="0.2">
      <c r="A328" s="481"/>
      <c r="B328" s="481"/>
      <c r="C328" s="481"/>
      <c r="D328" s="410"/>
      <c r="E328" s="191"/>
      <c r="F328" s="477"/>
      <c r="G328" s="478"/>
    </row>
    <row r="329" spans="1:7" x14ac:dyDescent="0.2">
      <c r="A329" s="439"/>
      <c r="B329" s="439"/>
      <c r="C329" s="439"/>
      <c r="D329" s="412"/>
      <c r="E329" s="451"/>
      <c r="F329" s="560"/>
      <c r="G329" s="453"/>
    </row>
    <row r="330" spans="1:7" ht="26" x14ac:dyDescent="0.2">
      <c r="A330" s="416"/>
      <c r="B330" s="416"/>
      <c r="C330" s="483" t="s">
        <v>855</v>
      </c>
      <c r="D330" s="423"/>
      <c r="E330" s="424"/>
      <c r="F330" s="456"/>
      <c r="G330" s="426"/>
    </row>
    <row r="331" spans="1:7" ht="52" x14ac:dyDescent="0.2">
      <c r="A331" s="422"/>
      <c r="B331" s="422"/>
      <c r="C331" s="483" t="s">
        <v>856</v>
      </c>
      <c r="D331" s="457"/>
      <c r="E331" s="424"/>
      <c r="F331" s="425"/>
      <c r="G331" s="426"/>
    </row>
    <row r="332" spans="1:7" x14ac:dyDescent="0.2">
      <c r="A332" s="422"/>
      <c r="B332" s="422"/>
      <c r="C332" s="422" t="s">
        <v>857</v>
      </c>
      <c r="D332" s="457"/>
      <c r="E332" s="424"/>
      <c r="F332" s="425"/>
      <c r="G332" s="426"/>
    </row>
    <row r="333" spans="1:7" x14ac:dyDescent="0.2">
      <c r="A333" s="422" t="s">
        <v>1074</v>
      </c>
      <c r="B333" s="422"/>
      <c r="C333" s="416" t="s">
        <v>767</v>
      </c>
      <c r="D333" s="418" t="s">
        <v>387</v>
      </c>
      <c r="E333" s="424">
        <v>1</v>
      </c>
      <c r="F333" s="425"/>
      <c r="G333" s="426"/>
    </row>
    <row r="334" spans="1:7" x14ac:dyDescent="0.2">
      <c r="A334" s="422" t="s">
        <v>1075</v>
      </c>
      <c r="B334" s="422"/>
      <c r="C334" s="416" t="s">
        <v>768</v>
      </c>
      <c r="D334" s="484" t="s">
        <v>387</v>
      </c>
      <c r="E334" s="424">
        <v>1</v>
      </c>
      <c r="F334" s="425"/>
      <c r="G334" s="429"/>
    </row>
    <row r="335" spans="1:7" x14ac:dyDescent="0.2">
      <c r="A335" s="422"/>
      <c r="B335" s="422"/>
      <c r="C335" s="422"/>
      <c r="D335" s="457"/>
      <c r="E335" s="424"/>
      <c r="F335" s="425"/>
      <c r="G335" s="426"/>
    </row>
    <row r="336" spans="1:7" x14ac:dyDescent="0.2">
      <c r="A336" s="422"/>
      <c r="B336" s="422"/>
      <c r="C336" s="422" t="s">
        <v>858</v>
      </c>
      <c r="D336" s="457"/>
      <c r="E336" s="424"/>
      <c r="F336" s="425"/>
      <c r="G336" s="426"/>
    </row>
    <row r="337" spans="1:7" x14ac:dyDescent="0.2">
      <c r="A337" s="422" t="s">
        <v>1076</v>
      </c>
      <c r="B337" s="422"/>
      <c r="C337" s="416" t="s">
        <v>767</v>
      </c>
      <c r="D337" s="418" t="s">
        <v>387</v>
      </c>
      <c r="E337" s="424">
        <v>1</v>
      </c>
      <c r="F337" s="425"/>
      <c r="G337" s="426"/>
    </row>
    <row r="338" spans="1:7" x14ac:dyDescent="0.2">
      <c r="A338" s="422" t="s">
        <v>1077</v>
      </c>
      <c r="B338" s="422"/>
      <c r="C338" s="416" t="s">
        <v>768</v>
      </c>
      <c r="D338" s="484" t="s">
        <v>387</v>
      </c>
      <c r="E338" s="424">
        <v>1</v>
      </c>
      <c r="F338" s="425"/>
      <c r="G338" s="429"/>
    </row>
    <row r="339" spans="1:7" x14ac:dyDescent="0.2">
      <c r="A339" s="422"/>
      <c r="B339" s="422"/>
      <c r="C339" s="416"/>
      <c r="D339" s="457"/>
      <c r="E339" s="424"/>
      <c r="F339" s="425"/>
      <c r="G339" s="426"/>
    </row>
    <row r="340" spans="1:7" x14ac:dyDescent="0.2">
      <c r="A340" s="422"/>
      <c r="B340" s="422"/>
      <c r="C340" s="422" t="s">
        <v>859</v>
      </c>
      <c r="D340" s="457"/>
      <c r="E340" s="424"/>
      <c r="F340" s="425"/>
      <c r="G340" s="426"/>
    </row>
    <row r="341" spans="1:7" x14ac:dyDescent="0.2">
      <c r="A341" s="422" t="s">
        <v>1078</v>
      </c>
      <c r="B341" s="422"/>
      <c r="C341" s="416" t="s">
        <v>767</v>
      </c>
      <c r="D341" s="418" t="s">
        <v>387</v>
      </c>
      <c r="E341" s="424">
        <v>1</v>
      </c>
      <c r="F341" s="425"/>
      <c r="G341" s="426"/>
    </row>
    <row r="342" spans="1:7" x14ac:dyDescent="0.2">
      <c r="A342" s="422" t="s">
        <v>1079</v>
      </c>
      <c r="B342" s="422"/>
      <c r="C342" s="416" t="s">
        <v>768</v>
      </c>
      <c r="D342" s="484" t="s">
        <v>387</v>
      </c>
      <c r="E342" s="424">
        <v>1</v>
      </c>
      <c r="F342" s="425"/>
      <c r="G342" s="429"/>
    </row>
    <row r="343" spans="1:7" x14ac:dyDescent="0.2">
      <c r="A343" s="422"/>
      <c r="B343" s="422"/>
      <c r="C343" s="416"/>
      <c r="D343" s="457"/>
      <c r="E343" s="424"/>
      <c r="F343" s="425"/>
      <c r="G343" s="426"/>
    </row>
    <row r="344" spans="1:7" x14ac:dyDescent="0.2">
      <c r="A344" s="422"/>
      <c r="B344" s="422"/>
      <c r="C344" s="422" t="s">
        <v>860</v>
      </c>
      <c r="D344" s="457"/>
      <c r="E344" s="424"/>
      <c r="F344" s="425"/>
      <c r="G344" s="426"/>
    </row>
    <row r="345" spans="1:7" x14ac:dyDescent="0.2">
      <c r="A345" s="422" t="s">
        <v>1080</v>
      </c>
      <c r="B345" s="422"/>
      <c r="C345" s="416" t="s">
        <v>767</v>
      </c>
      <c r="D345" s="418" t="s">
        <v>387</v>
      </c>
      <c r="E345" s="424">
        <v>1</v>
      </c>
      <c r="F345" s="425"/>
      <c r="G345" s="426"/>
    </row>
    <row r="346" spans="1:7" x14ac:dyDescent="0.2">
      <c r="A346" s="422" t="s">
        <v>1081</v>
      </c>
      <c r="B346" s="422"/>
      <c r="C346" s="416" t="s">
        <v>768</v>
      </c>
      <c r="D346" s="484" t="s">
        <v>387</v>
      </c>
      <c r="E346" s="424">
        <v>1</v>
      </c>
      <c r="F346" s="425"/>
      <c r="G346" s="429"/>
    </row>
    <row r="347" spans="1:7" x14ac:dyDescent="0.2">
      <c r="A347" s="422"/>
      <c r="B347" s="422"/>
      <c r="C347" s="416"/>
      <c r="D347" s="457"/>
      <c r="E347" s="424"/>
      <c r="F347" s="425"/>
      <c r="G347" s="426"/>
    </row>
    <row r="348" spans="1:7" x14ac:dyDescent="0.2">
      <c r="A348" s="422"/>
      <c r="B348" s="422"/>
      <c r="C348" s="422" t="s">
        <v>861</v>
      </c>
      <c r="D348" s="457"/>
      <c r="E348" s="424"/>
      <c r="F348" s="425"/>
      <c r="G348" s="426"/>
    </row>
    <row r="349" spans="1:7" x14ac:dyDescent="0.2">
      <c r="A349" s="422" t="s">
        <v>1082</v>
      </c>
      <c r="B349" s="422"/>
      <c r="C349" s="416" t="s">
        <v>767</v>
      </c>
      <c r="D349" s="418" t="s">
        <v>387</v>
      </c>
      <c r="E349" s="424">
        <v>1</v>
      </c>
      <c r="F349" s="425"/>
      <c r="G349" s="426"/>
    </row>
    <row r="350" spans="1:7" x14ac:dyDescent="0.2">
      <c r="A350" s="422" t="s">
        <v>1083</v>
      </c>
      <c r="B350" s="422"/>
      <c r="C350" s="416" t="s">
        <v>768</v>
      </c>
      <c r="D350" s="484" t="s">
        <v>387</v>
      </c>
      <c r="E350" s="424">
        <v>1</v>
      </c>
      <c r="F350" s="425"/>
      <c r="G350" s="429"/>
    </row>
    <row r="351" spans="1:7" x14ac:dyDescent="0.2">
      <c r="A351" s="422"/>
      <c r="B351" s="422"/>
      <c r="C351" s="416"/>
      <c r="D351" s="457"/>
      <c r="E351" s="424"/>
      <c r="F351" s="425"/>
      <c r="G351" s="429"/>
    </row>
    <row r="352" spans="1:7" x14ac:dyDescent="0.2">
      <c r="A352" s="422"/>
      <c r="B352" s="422"/>
      <c r="C352" s="422" t="s">
        <v>862</v>
      </c>
      <c r="D352" s="457"/>
      <c r="E352" s="424"/>
      <c r="F352" s="425"/>
      <c r="G352" s="429"/>
    </row>
    <row r="353" spans="1:7" x14ac:dyDescent="0.2">
      <c r="A353" s="422" t="s">
        <v>1084</v>
      </c>
      <c r="B353" s="422"/>
      <c r="C353" s="416" t="s">
        <v>767</v>
      </c>
      <c r="D353" s="418" t="s">
        <v>387</v>
      </c>
      <c r="E353" s="424">
        <v>1</v>
      </c>
      <c r="F353" s="425"/>
      <c r="G353" s="429"/>
    </row>
    <row r="354" spans="1:7" x14ac:dyDescent="0.2">
      <c r="A354" s="422" t="s">
        <v>1085</v>
      </c>
      <c r="B354" s="422"/>
      <c r="C354" s="416" t="s">
        <v>768</v>
      </c>
      <c r="D354" s="484" t="s">
        <v>387</v>
      </c>
      <c r="E354" s="424">
        <v>1</v>
      </c>
      <c r="F354" s="425"/>
      <c r="G354" s="429"/>
    </row>
    <row r="355" spans="1:7" x14ac:dyDescent="0.2">
      <c r="A355" s="422"/>
      <c r="B355" s="422"/>
      <c r="C355" s="416"/>
      <c r="D355" s="457"/>
      <c r="E355" s="424"/>
      <c r="F355" s="425"/>
      <c r="G355" s="429"/>
    </row>
    <row r="356" spans="1:7" ht="65" x14ac:dyDescent="0.2">
      <c r="A356" s="481"/>
      <c r="B356" s="422"/>
      <c r="C356" s="479" t="s">
        <v>863</v>
      </c>
      <c r="D356" s="457"/>
      <c r="E356" s="424"/>
      <c r="F356" s="425"/>
      <c r="G356" s="429"/>
    </row>
    <row r="357" spans="1:7" x14ac:dyDescent="0.2">
      <c r="A357" s="422"/>
      <c r="B357" s="422"/>
      <c r="C357" s="481" t="s">
        <v>864</v>
      </c>
      <c r="D357" s="457"/>
      <c r="E357" s="424"/>
      <c r="F357" s="425"/>
      <c r="G357" s="429"/>
    </row>
    <row r="358" spans="1:7" x14ac:dyDescent="0.2">
      <c r="A358" s="422" t="s">
        <v>1086</v>
      </c>
      <c r="B358" s="422"/>
      <c r="C358" s="476" t="s">
        <v>767</v>
      </c>
      <c r="D358" s="457" t="s">
        <v>387</v>
      </c>
      <c r="E358" s="424">
        <v>6</v>
      </c>
      <c r="F358" s="425"/>
      <c r="G358" s="429"/>
    </row>
    <row r="359" spans="1:7" x14ac:dyDescent="0.2">
      <c r="A359" s="422" t="s">
        <v>1093</v>
      </c>
      <c r="B359" s="422"/>
      <c r="C359" s="476" t="s">
        <v>768</v>
      </c>
      <c r="D359" s="457" t="s">
        <v>387</v>
      </c>
      <c r="E359" s="424">
        <v>6</v>
      </c>
      <c r="F359" s="425"/>
      <c r="G359" s="429"/>
    </row>
    <row r="360" spans="1:7" x14ac:dyDescent="0.2">
      <c r="A360" s="422"/>
      <c r="B360" s="422"/>
      <c r="C360" s="416"/>
      <c r="D360" s="457"/>
      <c r="E360" s="424"/>
      <c r="F360" s="425"/>
      <c r="G360" s="429"/>
    </row>
    <row r="361" spans="1:7" x14ac:dyDescent="0.2">
      <c r="A361" s="422"/>
      <c r="B361" s="422"/>
      <c r="C361" s="416"/>
      <c r="D361" s="457"/>
      <c r="E361" s="424"/>
      <c r="F361" s="425"/>
      <c r="G361" s="426"/>
    </row>
    <row r="362" spans="1:7" x14ac:dyDescent="0.2">
      <c r="A362" s="544"/>
      <c r="B362" s="544"/>
      <c r="C362" s="449"/>
      <c r="D362" s="561"/>
      <c r="E362" s="446"/>
      <c r="F362" s="437"/>
      <c r="G362" s="438"/>
    </row>
    <row r="363" spans="1:7" x14ac:dyDescent="0.15">
      <c r="A363" s="873" t="s">
        <v>200</v>
      </c>
      <c r="B363" s="874"/>
      <c r="C363" s="874"/>
      <c r="D363" s="874"/>
      <c r="E363" s="874"/>
      <c r="F363" s="875"/>
      <c r="G363" s="550"/>
    </row>
    <row r="364" spans="1:7" x14ac:dyDescent="0.15">
      <c r="A364" s="873" t="s">
        <v>201</v>
      </c>
      <c r="B364" s="874"/>
      <c r="C364" s="874"/>
      <c r="D364" s="874"/>
      <c r="E364" s="874"/>
      <c r="F364" s="875"/>
      <c r="G364" s="550"/>
    </row>
    <row r="365" spans="1:7" x14ac:dyDescent="0.2">
      <c r="A365" s="422"/>
      <c r="B365" s="422"/>
      <c r="C365" s="422" t="s">
        <v>865</v>
      </c>
      <c r="D365" s="418"/>
      <c r="E365" s="424"/>
      <c r="F365" s="425"/>
      <c r="G365" s="426"/>
    </row>
    <row r="366" spans="1:7" x14ac:dyDescent="0.2">
      <c r="A366" s="422" t="s">
        <v>1087</v>
      </c>
      <c r="B366" s="422"/>
      <c r="C366" s="416" t="s">
        <v>767</v>
      </c>
      <c r="D366" s="418" t="s">
        <v>387</v>
      </c>
      <c r="E366" s="424">
        <v>2</v>
      </c>
      <c r="F366" s="425"/>
      <c r="G366" s="429"/>
    </row>
    <row r="367" spans="1:7" x14ac:dyDescent="0.2">
      <c r="A367" s="422" t="s">
        <v>1088</v>
      </c>
      <c r="B367" s="422"/>
      <c r="C367" s="416" t="s">
        <v>768</v>
      </c>
      <c r="D367" s="418" t="s">
        <v>387</v>
      </c>
      <c r="E367" s="424">
        <v>2</v>
      </c>
      <c r="F367" s="425"/>
      <c r="G367" s="429"/>
    </row>
    <row r="368" spans="1:7" x14ac:dyDescent="0.2">
      <c r="A368" s="422"/>
      <c r="B368" s="422"/>
      <c r="C368" s="422"/>
      <c r="D368" s="418"/>
      <c r="E368" s="424"/>
      <c r="F368" s="425"/>
      <c r="G368" s="426"/>
    </row>
    <row r="369" spans="1:7" x14ac:dyDescent="0.2">
      <c r="A369" s="422"/>
      <c r="B369" s="422"/>
      <c r="C369" s="422" t="s">
        <v>866</v>
      </c>
      <c r="D369" s="418"/>
      <c r="E369" s="424"/>
      <c r="F369" s="425"/>
      <c r="G369" s="426"/>
    </row>
    <row r="370" spans="1:7" x14ac:dyDescent="0.2">
      <c r="A370" s="422" t="s">
        <v>1089</v>
      </c>
      <c r="B370" s="422"/>
      <c r="C370" s="416" t="s">
        <v>767</v>
      </c>
      <c r="D370" s="418" t="s">
        <v>387</v>
      </c>
      <c r="E370" s="424">
        <v>2</v>
      </c>
      <c r="F370" s="425"/>
      <c r="G370" s="429"/>
    </row>
    <row r="371" spans="1:7" x14ac:dyDescent="0.2">
      <c r="A371" s="422" t="s">
        <v>1094</v>
      </c>
      <c r="B371" s="422"/>
      <c r="C371" s="416" t="s">
        <v>768</v>
      </c>
      <c r="D371" s="418" t="s">
        <v>387</v>
      </c>
      <c r="E371" s="424">
        <v>2</v>
      </c>
      <c r="F371" s="425"/>
      <c r="G371" s="429"/>
    </row>
    <row r="372" spans="1:7" x14ac:dyDescent="0.2">
      <c r="A372" s="422"/>
      <c r="B372" s="422"/>
      <c r="C372" s="422"/>
      <c r="D372" s="418"/>
      <c r="E372" s="424"/>
      <c r="F372" s="425"/>
      <c r="G372" s="426"/>
    </row>
    <row r="373" spans="1:7" x14ac:dyDescent="0.2">
      <c r="A373" s="422"/>
      <c r="B373" s="422"/>
      <c r="C373" s="422" t="s">
        <v>867</v>
      </c>
      <c r="D373" s="418"/>
      <c r="E373" s="424"/>
      <c r="F373" s="425"/>
      <c r="G373" s="426"/>
    </row>
    <row r="374" spans="1:7" x14ac:dyDescent="0.2">
      <c r="A374" s="422" t="s">
        <v>1090</v>
      </c>
      <c r="B374" s="422"/>
      <c r="C374" s="416" t="s">
        <v>767</v>
      </c>
      <c r="D374" s="418" t="s">
        <v>387</v>
      </c>
      <c r="E374" s="424">
        <v>2</v>
      </c>
      <c r="F374" s="425"/>
      <c r="G374" s="429"/>
    </row>
    <row r="375" spans="1:7" x14ac:dyDescent="0.2">
      <c r="A375" s="422" t="s">
        <v>1091</v>
      </c>
      <c r="B375" s="422"/>
      <c r="C375" s="416" t="s">
        <v>768</v>
      </c>
      <c r="D375" s="418" t="s">
        <v>387</v>
      </c>
      <c r="E375" s="424">
        <v>2</v>
      </c>
      <c r="F375" s="425"/>
      <c r="G375" s="429"/>
    </row>
    <row r="376" spans="1:7" x14ac:dyDescent="0.2">
      <c r="A376" s="422"/>
      <c r="B376" s="422"/>
      <c r="C376" s="422"/>
      <c r="D376" s="418"/>
      <c r="E376" s="424"/>
      <c r="F376" s="425"/>
      <c r="G376" s="426"/>
    </row>
    <row r="377" spans="1:7" x14ac:dyDescent="0.2">
      <c r="A377" s="422"/>
      <c r="B377" s="422"/>
      <c r="C377" s="422" t="s">
        <v>868</v>
      </c>
      <c r="D377" s="418"/>
      <c r="E377" s="424"/>
      <c r="F377" s="425"/>
      <c r="G377" s="426"/>
    </row>
    <row r="378" spans="1:7" x14ac:dyDescent="0.2">
      <c r="A378" s="422" t="s">
        <v>1092</v>
      </c>
      <c r="B378" s="422"/>
      <c r="C378" s="416" t="s">
        <v>767</v>
      </c>
      <c r="D378" s="418" t="s">
        <v>387</v>
      </c>
      <c r="E378" s="424">
        <v>2</v>
      </c>
      <c r="F378" s="425"/>
      <c r="G378" s="429"/>
    </row>
    <row r="379" spans="1:7" x14ac:dyDescent="0.2">
      <c r="A379" s="422" t="s">
        <v>1095</v>
      </c>
      <c r="B379" s="422"/>
      <c r="C379" s="416" t="s">
        <v>768</v>
      </c>
      <c r="D379" s="418" t="s">
        <v>387</v>
      </c>
      <c r="E379" s="424">
        <v>2</v>
      </c>
      <c r="F379" s="425"/>
      <c r="G379" s="429"/>
    </row>
    <row r="380" spans="1:7" x14ac:dyDescent="0.2">
      <c r="A380" s="422"/>
      <c r="B380" s="422"/>
      <c r="C380" s="422"/>
      <c r="D380" s="418"/>
      <c r="E380" s="424"/>
      <c r="F380" s="425"/>
      <c r="G380" s="426"/>
    </row>
    <row r="381" spans="1:7" x14ac:dyDescent="0.2">
      <c r="A381" s="562"/>
      <c r="B381" s="562"/>
      <c r="C381" s="441" t="s">
        <v>869</v>
      </c>
      <c r="D381" s="423"/>
      <c r="E381" s="424"/>
      <c r="F381" s="425"/>
      <c r="G381" s="426"/>
    </row>
    <row r="382" spans="1:7" ht="26" x14ac:dyDescent="0.2">
      <c r="A382" s="422"/>
      <c r="B382" s="422"/>
      <c r="C382" s="422" t="s">
        <v>870</v>
      </c>
      <c r="D382" s="418"/>
      <c r="E382" s="424"/>
      <c r="F382" s="425"/>
      <c r="G382" s="426"/>
    </row>
    <row r="383" spans="1:7" ht="14" x14ac:dyDescent="0.2">
      <c r="A383" s="422" t="s">
        <v>1096</v>
      </c>
      <c r="B383" s="422"/>
      <c r="C383" s="416" t="s">
        <v>789</v>
      </c>
      <c r="D383" s="423" t="s">
        <v>341</v>
      </c>
      <c r="E383" s="424">
        <v>167</v>
      </c>
      <c r="F383" s="425"/>
      <c r="G383" s="429"/>
    </row>
    <row r="384" spans="1:7" ht="14" x14ac:dyDescent="0.2">
      <c r="A384" s="422" t="s">
        <v>1097</v>
      </c>
      <c r="B384" s="422"/>
      <c r="C384" s="416" t="s">
        <v>790</v>
      </c>
      <c r="D384" s="423" t="s">
        <v>341</v>
      </c>
      <c r="E384" s="424">
        <v>49</v>
      </c>
      <c r="F384" s="425"/>
      <c r="G384" s="426"/>
    </row>
    <row r="385" spans="1:7" ht="14" x14ac:dyDescent="0.2">
      <c r="A385" s="422" t="s">
        <v>1098</v>
      </c>
      <c r="B385" s="422"/>
      <c r="C385" s="416" t="s">
        <v>791</v>
      </c>
      <c r="D385" s="423" t="s">
        <v>341</v>
      </c>
      <c r="E385" s="424">
        <v>25</v>
      </c>
      <c r="F385" s="425"/>
      <c r="G385" s="426"/>
    </row>
    <row r="386" spans="1:7" x14ac:dyDescent="0.2">
      <c r="A386" s="422"/>
      <c r="B386" s="422"/>
      <c r="C386" s="416"/>
      <c r="D386" s="418"/>
      <c r="E386" s="424"/>
      <c r="F386" s="425"/>
      <c r="G386" s="429"/>
    </row>
    <row r="387" spans="1:7" ht="39" x14ac:dyDescent="0.2">
      <c r="A387" s="422"/>
      <c r="B387" s="422"/>
      <c r="C387" s="422" t="s">
        <v>1188</v>
      </c>
      <c r="D387" s="423"/>
      <c r="E387" s="424"/>
      <c r="F387" s="425"/>
      <c r="G387" s="429"/>
    </row>
    <row r="388" spans="1:7" ht="14" x14ac:dyDescent="0.2">
      <c r="A388" s="422" t="s">
        <v>1099</v>
      </c>
      <c r="B388" s="422"/>
      <c r="C388" s="422" t="s">
        <v>767</v>
      </c>
      <c r="D388" s="423" t="s">
        <v>341</v>
      </c>
      <c r="E388" s="424">
        <v>7</v>
      </c>
      <c r="F388" s="425"/>
      <c r="G388" s="429"/>
    </row>
    <row r="389" spans="1:7" ht="14" x14ac:dyDescent="0.2">
      <c r="A389" s="422" t="s">
        <v>1100</v>
      </c>
      <c r="B389" s="422"/>
      <c r="C389" s="422" t="s">
        <v>768</v>
      </c>
      <c r="D389" s="423" t="s">
        <v>341</v>
      </c>
      <c r="E389" s="424">
        <v>7</v>
      </c>
      <c r="F389" s="425"/>
      <c r="G389" s="429"/>
    </row>
    <row r="390" spans="1:7" x14ac:dyDescent="0.2">
      <c r="A390" s="422"/>
      <c r="B390" s="422"/>
      <c r="C390" s="422"/>
      <c r="D390" s="423"/>
      <c r="E390" s="424"/>
      <c r="F390" s="425"/>
      <c r="G390" s="429"/>
    </row>
    <row r="391" spans="1:7" ht="39" x14ac:dyDescent="0.2">
      <c r="A391" s="422"/>
      <c r="B391" s="422"/>
      <c r="C391" s="422" t="s">
        <v>793</v>
      </c>
      <c r="D391" s="418"/>
      <c r="E391" s="424"/>
      <c r="F391" s="425"/>
      <c r="G391" s="429"/>
    </row>
    <row r="392" spans="1:7" x14ac:dyDescent="0.2">
      <c r="A392" s="422" t="s">
        <v>1101</v>
      </c>
      <c r="B392" s="422"/>
      <c r="C392" s="422" t="s">
        <v>767</v>
      </c>
      <c r="D392" s="418" t="s">
        <v>4</v>
      </c>
      <c r="E392" s="424">
        <v>105</v>
      </c>
      <c r="F392" s="425"/>
      <c r="G392" s="429"/>
    </row>
    <row r="393" spans="1:7" x14ac:dyDescent="0.2">
      <c r="A393" s="422" t="s">
        <v>1102</v>
      </c>
      <c r="B393" s="422"/>
      <c r="C393" s="422" t="s">
        <v>768</v>
      </c>
      <c r="D393" s="418" t="s">
        <v>4</v>
      </c>
      <c r="E393" s="424">
        <v>105</v>
      </c>
      <c r="F393" s="425"/>
      <c r="G393" s="426"/>
    </row>
    <row r="394" spans="1:7" x14ac:dyDescent="0.2">
      <c r="A394" s="422"/>
      <c r="B394" s="422"/>
      <c r="C394" s="422"/>
      <c r="D394" s="418"/>
      <c r="E394" s="424"/>
      <c r="F394" s="425"/>
      <c r="G394" s="426"/>
    </row>
    <row r="395" spans="1:7" ht="78" x14ac:dyDescent="0.2">
      <c r="A395" s="422"/>
      <c r="B395" s="422"/>
      <c r="C395" s="443" t="s">
        <v>871</v>
      </c>
      <c r="D395" s="418"/>
      <c r="E395" s="419"/>
      <c r="F395" s="425"/>
      <c r="G395" s="429"/>
    </row>
    <row r="396" spans="1:7" x14ac:dyDescent="0.2">
      <c r="A396" s="422" t="s">
        <v>1103</v>
      </c>
      <c r="B396" s="422"/>
      <c r="C396" s="422" t="s">
        <v>767</v>
      </c>
      <c r="D396" s="418" t="s">
        <v>387</v>
      </c>
      <c r="E396" s="419">
        <v>7</v>
      </c>
      <c r="F396" s="425"/>
      <c r="G396" s="426"/>
    </row>
    <row r="397" spans="1:7" x14ac:dyDescent="0.2">
      <c r="A397" s="422" t="s">
        <v>1104</v>
      </c>
      <c r="B397" s="422"/>
      <c r="C397" s="422" t="s">
        <v>768</v>
      </c>
      <c r="D397" s="418" t="s">
        <v>387</v>
      </c>
      <c r="E397" s="419">
        <v>7</v>
      </c>
      <c r="F397" s="425"/>
      <c r="G397" s="426"/>
    </row>
    <row r="398" spans="1:7" x14ac:dyDescent="0.2">
      <c r="A398" s="422"/>
      <c r="B398" s="422"/>
      <c r="C398" s="422"/>
      <c r="D398" s="418"/>
      <c r="E398" s="419"/>
      <c r="F398" s="425"/>
      <c r="G398" s="426"/>
    </row>
    <row r="399" spans="1:7" x14ac:dyDescent="0.2">
      <c r="A399" s="430"/>
      <c r="B399" s="430"/>
      <c r="C399" s="454" t="s">
        <v>808</v>
      </c>
      <c r="D399" s="418"/>
      <c r="E399" s="424"/>
      <c r="F399" s="425"/>
      <c r="G399" s="426"/>
    </row>
    <row r="400" spans="1:7" ht="52" x14ac:dyDescent="0.2">
      <c r="A400" s="422"/>
      <c r="B400" s="422"/>
      <c r="C400" s="443" t="s">
        <v>872</v>
      </c>
      <c r="D400" s="444"/>
      <c r="E400" s="424"/>
      <c r="F400" s="425"/>
      <c r="G400" s="426"/>
    </row>
    <row r="401" spans="1:7" x14ac:dyDescent="0.2">
      <c r="A401" s="422"/>
      <c r="B401" s="422"/>
      <c r="C401" s="563" t="s">
        <v>873</v>
      </c>
      <c r="D401" s="428"/>
      <c r="E401" s="424"/>
      <c r="F401" s="425"/>
      <c r="G401" s="426"/>
    </row>
    <row r="402" spans="1:7" x14ac:dyDescent="0.2">
      <c r="A402" s="422" t="s">
        <v>1105</v>
      </c>
      <c r="B402" s="422"/>
      <c r="C402" s="416" t="s">
        <v>874</v>
      </c>
      <c r="D402" s="423" t="s">
        <v>382</v>
      </c>
      <c r="E402" s="424">
        <v>1</v>
      </c>
      <c r="F402" s="425"/>
      <c r="G402" s="426"/>
    </row>
    <row r="403" spans="1:7" x14ac:dyDescent="0.2">
      <c r="A403" s="422" t="s">
        <v>1106</v>
      </c>
      <c r="B403" s="422"/>
      <c r="C403" s="416" t="s">
        <v>875</v>
      </c>
      <c r="D403" s="418" t="s">
        <v>18</v>
      </c>
      <c r="E403" s="424">
        <v>5</v>
      </c>
      <c r="F403" s="425"/>
      <c r="G403" s="425"/>
    </row>
    <row r="404" spans="1:7" x14ac:dyDescent="0.2">
      <c r="A404" s="422"/>
      <c r="B404" s="422"/>
      <c r="C404" s="416"/>
      <c r="D404" s="418"/>
      <c r="E404" s="424"/>
      <c r="F404" s="425"/>
      <c r="G404" s="426"/>
    </row>
    <row r="405" spans="1:7" x14ac:dyDescent="0.2">
      <c r="A405" s="430"/>
      <c r="B405" s="430"/>
      <c r="C405" s="441" t="s">
        <v>876</v>
      </c>
      <c r="D405" s="418"/>
      <c r="E405" s="424"/>
      <c r="F405" s="425"/>
      <c r="G405" s="426"/>
    </row>
    <row r="406" spans="1:7" ht="78" x14ac:dyDescent="0.2">
      <c r="A406" s="422"/>
      <c r="B406" s="422"/>
      <c r="C406" s="422" t="s">
        <v>877</v>
      </c>
      <c r="D406" s="418"/>
      <c r="E406" s="424"/>
      <c r="F406" s="425"/>
      <c r="G406" s="426"/>
    </row>
    <row r="407" spans="1:7" x14ac:dyDescent="0.2">
      <c r="A407" s="422" t="s">
        <v>1107</v>
      </c>
      <c r="B407" s="422"/>
      <c r="C407" s="416" t="s">
        <v>874</v>
      </c>
      <c r="D407" s="418" t="s">
        <v>382</v>
      </c>
      <c r="E407" s="424">
        <v>1</v>
      </c>
      <c r="F407" s="425"/>
      <c r="G407" s="426"/>
    </row>
    <row r="408" spans="1:7" x14ac:dyDescent="0.2">
      <c r="A408" s="422" t="s">
        <v>1108</v>
      </c>
      <c r="B408" s="422"/>
      <c r="C408" s="416" t="s">
        <v>878</v>
      </c>
      <c r="D408" s="418" t="s">
        <v>18</v>
      </c>
      <c r="E408" s="424">
        <v>5</v>
      </c>
      <c r="F408" s="425"/>
      <c r="G408" s="425"/>
    </row>
    <row r="409" spans="1:7" x14ac:dyDescent="0.2">
      <c r="A409" s="422"/>
      <c r="B409" s="422"/>
      <c r="C409" s="422"/>
      <c r="D409" s="418"/>
      <c r="E409" s="419"/>
      <c r="F409" s="425"/>
      <c r="G409" s="426"/>
    </row>
    <row r="410" spans="1:7" x14ac:dyDescent="0.15">
      <c r="A410" s="873" t="s">
        <v>200</v>
      </c>
      <c r="B410" s="874"/>
      <c r="C410" s="874"/>
      <c r="D410" s="874"/>
      <c r="E410" s="874"/>
      <c r="F410" s="875"/>
      <c r="G410" s="550"/>
    </row>
    <row r="411" spans="1:7" x14ac:dyDescent="0.15">
      <c r="A411" s="873" t="s">
        <v>201</v>
      </c>
      <c r="B411" s="874"/>
      <c r="C411" s="874"/>
      <c r="D411" s="874"/>
      <c r="E411" s="874"/>
      <c r="F411" s="875"/>
      <c r="G411" s="550"/>
    </row>
    <row r="412" spans="1:7" x14ac:dyDescent="0.2">
      <c r="A412" s="416">
        <v>11.3</v>
      </c>
      <c r="B412" s="416"/>
      <c r="C412" s="430" t="s">
        <v>1269</v>
      </c>
      <c r="D412" s="418"/>
      <c r="E412" s="419"/>
      <c r="F412" s="420"/>
      <c r="G412" s="421"/>
    </row>
    <row r="413" spans="1:7" x14ac:dyDescent="0.2">
      <c r="A413" s="416"/>
      <c r="B413" s="416"/>
      <c r="C413" s="430"/>
      <c r="D413" s="418"/>
      <c r="E413" s="419"/>
      <c r="F413" s="420"/>
      <c r="G413" s="421"/>
    </row>
    <row r="414" spans="1:7" x14ac:dyDescent="0.2">
      <c r="A414" s="422"/>
      <c r="B414" s="422"/>
      <c r="C414" s="430" t="s">
        <v>881</v>
      </c>
      <c r="D414" s="423"/>
      <c r="E414" s="424"/>
      <c r="F414" s="425"/>
      <c r="G414" s="426"/>
    </row>
    <row r="415" spans="1:7" ht="52" x14ac:dyDescent="0.2">
      <c r="A415" s="422"/>
      <c r="B415" s="422"/>
      <c r="C415" s="422" t="s">
        <v>882</v>
      </c>
      <c r="D415" s="423"/>
      <c r="E415" s="424"/>
      <c r="F415" s="425"/>
      <c r="G415" s="426"/>
    </row>
    <row r="416" spans="1:7" x14ac:dyDescent="0.2">
      <c r="A416" s="422"/>
      <c r="B416" s="422"/>
      <c r="C416" s="416" t="s">
        <v>883</v>
      </c>
      <c r="D416" s="418"/>
      <c r="E416" s="424"/>
      <c r="F416" s="425"/>
      <c r="G416" s="426"/>
    </row>
    <row r="417" spans="1:7" x14ac:dyDescent="0.2">
      <c r="A417" s="422" t="s">
        <v>1109</v>
      </c>
      <c r="B417" s="422"/>
      <c r="C417" s="416" t="s">
        <v>767</v>
      </c>
      <c r="D417" s="418" t="s">
        <v>4</v>
      </c>
      <c r="E417" s="424">
        <v>100</v>
      </c>
      <c r="F417" s="425"/>
      <c r="G417" s="426"/>
    </row>
    <row r="418" spans="1:7" x14ac:dyDescent="0.2">
      <c r="A418" s="422" t="s">
        <v>1110</v>
      </c>
      <c r="B418" s="422"/>
      <c r="C418" s="416" t="s">
        <v>768</v>
      </c>
      <c r="D418" s="418" t="s">
        <v>4</v>
      </c>
      <c r="E418" s="424">
        <v>100</v>
      </c>
      <c r="F418" s="425"/>
      <c r="G418" s="426"/>
    </row>
    <row r="419" spans="1:7" x14ac:dyDescent="0.2">
      <c r="A419" s="422"/>
      <c r="B419" s="422"/>
      <c r="C419" s="416"/>
      <c r="D419" s="418"/>
      <c r="E419" s="424"/>
      <c r="F419" s="425"/>
      <c r="G419" s="426"/>
    </row>
    <row r="420" spans="1:7" ht="65" x14ac:dyDescent="0.2">
      <c r="A420" s="422"/>
      <c r="B420" s="422"/>
      <c r="C420" s="422" t="s">
        <v>884</v>
      </c>
      <c r="D420" s="418"/>
      <c r="E420" s="424"/>
      <c r="F420" s="425"/>
      <c r="G420" s="426"/>
    </row>
    <row r="421" spans="1:7" x14ac:dyDescent="0.2">
      <c r="A421" s="422"/>
      <c r="B421" s="422"/>
      <c r="C421" s="416" t="s">
        <v>883</v>
      </c>
      <c r="D421" s="418"/>
      <c r="E421" s="424"/>
      <c r="F421" s="425"/>
      <c r="G421" s="426"/>
    </row>
    <row r="422" spans="1:7" x14ac:dyDescent="0.2">
      <c r="A422" s="422" t="s">
        <v>1111</v>
      </c>
      <c r="B422" s="422"/>
      <c r="C422" s="416" t="s">
        <v>767</v>
      </c>
      <c r="D422" s="418" t="s">
        <v>4</v>
      </c>
      <c r="E422" s="424">
        <v>3000</v>
      </c>
      <c r="F422" s="425"/>
      <c r="G422" s="426"/>
    </row>
    <row r="423" spans="1:7" x14ac:dyDescent="0.2">
      <c r="A423" s="422" t="s">
        <v>1112</v>
      </c>
      <c r="B423" s="422"/>
      <c r="C423" s="416" t="s">
        <v>768</v>
      </c>
      <c r="D423" s="418" t="s">
        <v>4</v>
      </c>
      <c r="E423" s="424">
        <v>300</v>
      </c>
      <c r="F423" s="425"/>
      <c r="G423" s="426"/>
    </row>
    <row r="424" spans="1:7" x14ac:dyDescent="0.2">
      <c r="A424" s="422"/>
      <c r="B424" s="422"/>
      <c r="C424" s="422"/>
      <c r="D424" s="423"/>
      <c r="E424" s="424"/>
      <c r="F424" s="425"/>
      <c r="G424" s="426"/>
    </row>
    <row r="425" spans="1:7" x14ac:dyDescent="0.2">
      <c r="A425" s="422"/>
      <c r="B425" s="422"/>
      <c r="C425" s="430" t="s">
        <v>885</v>
      </c>
      <c r="D425" s="423"/>
      <c r="E425" s="424"/>
      <c r="F425" s="425"/>
      <c r="G425" s="426"/>
    </row>
    <row r="426" spans="1:7" x14ac:dyDescent="0.2">
      <c r="A426" s="422"/>
      <c r="B426" s="422"/>
      <c r="C426" s="430"/>
      <c r="D426" s="423"/>
      <c r="E426" s="424"/>
      <c r="F426" s="425"/>
      <c r="G426" s="426"/>
    </row>
    <row r="427" spans="1:7" ht="52" x14ac:dyDescent="0.2">
      <c r="A427" s="422"/>
      <c r="B427" s="422"/>
      <c r="C427" s="422" t="s">
        <v>886</v>
      </c>
      <c r="D427" s="423"/>
      <c r="E427" s="424"/>
      <c r="F427" s="425"/>
      <c r="G427" s="426"/>
    </row>
    <row r="428" spans="1:7" x14ac:dyDescent="0.2">
      <c r="A428" s="422" t="s">
        <v>1113</v>
      </c>
      <c r="B428" s="422"/>
      <c r="C428" s="416" t="s">
        <v>767</v>
      </c>
      <c r="D428" s="418" t="s">
        <v>387</v>
      </c>
      <c r="E428" s="424">
        <v>100</v>
      </c>
      <c r="F428" s="425"/>
      <c r="G428" s="426"/>
    </row>
    <row r="429" spans="1:7" x14ac:dyDescent="0.2">
      <c r="A429" s="422" t="s">
        <v>1114</v>
      </c>
      <c r="B429" s="422"/>
      <c r="C429" s="416" t="s">
        <v>768</v>
      </c>
      <c r="D429" s="418" t="s">
        <v>387</v>
      </c>
      <c r="E429" s="424">
        <v>100</v>
      </c>
      <c r="F429" s="425"/>
      <c r="G429" s="426"/>
    </row>
    <row r="430" spans="1:7" x14ac:dyDescent="0.2">
      <c r="A430" s="422"/>
      <c r="B430" s="422"/>
      <c r="C430" s="416"/>
      <c r="D430" s="418"/>
      <c r="E430" s="424"/>
      <c r="F430" s="425"/>
      <c r="G430" s="426"/>
    </row>
    <row r="431" spans="1:7" ht="52" x14ac:dyDescent="0.2">
      <c r="A431" s="422"/>
      <c r="B431" s="422"/>
      <c r="C431" s="422" t="s">
        <v>887</v>
      </c>
      <c r="D431" s="418"/>
      <c r="E431" s="424"/>
      <c r="F431" s="425"/>
      <c r="G431" s="426"/>
    </row>
    <row r="432" spans="1:7" x14ac:dyDescent="0.2">
      <c r="A432" s="422" t="s">
        <v>1115</v>
      </c>
      <c r="B432" s="422"/>
      <c r="C432" s="416" t="s">
        <v>767</v>
      </c>
      <c r="D432" s="418" t="s">
        <v>387</v>
      </c>
      <c r="E432" s="424">
        <v>10</v>
      </c>
      <c r="F432" s="425"/>
      <c r="G432" s="426"/>
    </row>
    <row r="433" spans="1:7" x14ac:dyDescent="0.2">
      <c r="A433" s="422" t="s">
        <v>1116</v>
      </c>
      <c r="B433" s="422"/>
      <c r="C433" s="416" t="s">
        <v>768</v>
      </c>
      <c r="D433" s="418" t="s">
        <v>387</v>
      </c>
      <c r="E433" s="424">
        <v>10</v>
      </c>
      <c r="F433" s="425"/>
      <c r="G433" s="426"/>
    </row>
    <row r="434" spans="1:7" x14ac:dyDescent="0.2">
      <c r="A434" s="422"/>
      <c r="B434" s="422"/>
      <c r="C434" s="416"/>
      <c r="D434" s="418"/>
      <c r="E434" s="424"/>
      <c r="F434" s="425"/>
      <c r="G434" s="426"/>
    </row>
    <row r="435" spans="1:7" x14ac:dyDescent="0.2">
      <c r="A435" s="422"/>
      <c r="B435" s="422"/>
      <c r="C435" s="416" t="s">
        <v>888</v>
      </c>
      <c r="D435" s="418"/>
      <c r="E435" s="424"/>
      <c r="F435" s="425"/>
      <c r="G435" s="426"/>
    </row>
    <row r="436" spans="1:7" x14ac:dyDescent="0.2">
      <c r="A436" s="422" t="s">
        <v>1117</v>
      </c>
      <c r="B436" s="422"/>
      <c r="C436" s="416" t="s">
        <v>767</v>
      </c>
      <c r="D436" s="418" t="s">
        <v>387</v>
      </c>
      <c r="E436" s="424">
        <v>100</v>
      </c>
      <c r="F436" s="425"/>
      <c r="G436" s="426"/>
    </row>
    <row r="437" spans="1:7" x14ac:dyDescent="0.2">
      <c r="A437" s="422" t="s">
        <v>1118</v>
      </c>
      <c r="B437" s="422"/>
      <c r="C437" s="416" t="s">
        <v>768</v>
      </c>
      <c r="D437" s="418" t="s">
        <v>387</v>
      </c>
      <c r="E437" s="424">
        <v>100</v>
      </c>
      <c r="F437" s="425"/>
      <c r="G437" s="426"/>
    </row>
    <row r="438" spans="1:7" x14ac:dyDescent="0.2">
      <c r="A438" s="422"/>
      <c r="B438" s="422"/>
      <c r="C438" s="416"/>
      <c r="D438" s="418"/>
      <c r="E438" s="424"/>
      <c r="F438" s="425"/>
      <c r="G438" s="426"/>
    </row>
    <row r="439" spans="1:7" x14ac:dyDescent="0.2">
      <c r="A439" s="422"/>
      <c r="B439" s="422"/>
      <c r="C439" s="430" t="s">
        <v>889</v>
      </c>
      <c r="D439" s="423"/>
      <c r="E439" s="424"/>
      <c r="F439" s="425"/>
      <c r="G439" s="426"/>
    </row>
    <row r="440" spans="1:7" x14ac:dyDescent="0.2">
      <c r="A440" s="422"/>
      <c r="B440" s="422"/>
      <c r="C440" s="430"/>
      <c r="D440" s="423"/>
      <c r="E440" s="424"/>
      <c r="F440" s="425"/>
      <c r="G440" s="426"/>
    </row>
    <row r="441" spans="1:7" ht="39" x14ac:dyDescent="0.2">
      <c r="A441" s="422"/>
      <c r="B441" s="422"/>
      <c r="C441" s="422" t="s">
        <v>890</v>
      </c>
      <c r="D441" s="423"/>
      <c r="E441" s="424"/>
      <c r="F441" s="425"/>
      <c r="G441" s="426"/>
    </row>
    <row r="442" spans="1:7" x14ac:dyDescent="0.2">
      <c r="A442" s="422"/>
      <c r="B442" s="422"/>
      <c r="C442" s="422" t="s">
        <v>891</v>
      </c>
      <c r="D442" s="418"/>
      <c r="E442" s="424"/>
      <c r="F442" s="425"/>
      <c r="G442" s="426"/>
    </row>
    <row r="443" spans="1:7" x14ac:dyDescent="0.2">
      <c r="A443" s="422" t="s">
        <v>1119</v>
      </c>
      <c r="B443" s="422"/>
      <c r="C443" s="422" t="s">
        <v>767</v>
      </c>
      <c r="D443" s="418" t="s">
        <v>4</v>
      </c>
      <c r="E443" s="424">
        <v>600</v>
      </c>
      <c r="F443" s="425"/>
      <c r="G443" s="426"/>
    </row>
    <row r="444" spans="1:7" x14ac:dyDescent="0.2">
      <c r="A444" s="422" t="s">
        <v>1120</v>
      </c>
      <c r="B444" s="422"/>
      <c r="C444" s="416" t="s">
        <v>768</v>
      </c>
      <c r="D444" s="418" t="s">
        <v>4</v>
      </c>
      <c r="E444" s="424">
        <v>600</v>
      </c>
      <c r="F444" s="425"/>
      <c r="G444" s="426"/>
    </row>
    <row r="445" spans="1:7" x14ac:dyDescent="0.2">
      <c r="A445" s="422"/>
      <c r="B445" s="422"/>
      <c r="C445" s="416"/>
      <c r="D445" s="418"/>
      <c r="E445" s="424"/>
      <c r="F445" s="425"/>
      <c r="G445" s="426"/>
    </row>
    <row r="446" spans="1:7" x14ac:dyDescent="0.2">
      <c r="A446" s="422"/>
      <c r="B446" s="422"/>
      <c r="C446" s="422" t="s">
        <v>892</v>
      </c>
      <c r="D446" s="418"/>
      <c r="E446" s="424"/>
      <c r="F446" s="425"/>
      <c r="G446" s="426"/>
    </row>
    <row r="447" spans="1:7" x14ac:dyDescent="0.2">
      <c r="A447" s="422" t="s">
        <v>1121</v>
      </c>
      <c r="B447" s="422"/>
      <c r="C447" s="422" t="s">
        <v>767</v>
      </c>
      <c r="D447" s="418" t="s">
        <v>4</v>
      </c>
      <c r="E447" s="424">
        <v>600</v>
      </c>
      <c r="F447" s="425"/>
      <c r="G447" s="426"/>
    </row>
    <row r="448" spans="1:7" x14ac:dyDescent="0.2">
      <c r="A448" s="422" t="s">
        <v>1122</v>
      </c>
      <c r="B448" s="422"/>
      <c r="C448" s="416" t="s">
        <v>768</v>
      </c>
      <c r="D448" s="418" t="s">
        <v>4</v>
      </c>
      <c r="E448" s="424">
        <v>600</v>
      </c>
      <c r="F448" s="425"/>
      <c r="G448" s="426"/>
    </row>
    <row r="449" spans="1:7" x14ac:dyDescent="0.2">
      <c r="A449" s="422"/>
      <c r="B449" s="422"/>
      <c r="C449" s="416"/>
      <c r="D449" s="418"/>
      <c r="E449" s="424"/>
      <c r="F449" s="425"/>
      <c r="G449" s="426"/>
    </row>
    <row r="450" spans="1:7" ht="26" x14ac:dyDescent="0.2">
      <c r="A450" s="422"/>
      <c r="B450" s="422"/>
      <c r="C450" s="422" t="s">
        <v>893</v>
      </c>
      <c r="D450" s="418"/>
      <c r="E450" s="424"/>
      <c r="F450" s="425"/>
      <c r="G450" s="426"/>
    </row>
    <row r="451" spans="1:7" x14ac:dyDescent="0.2">
      <c r="A451" s="422"/>
      <c r="B451" s="422"/>
      <c r="C451" s="422" t="s">
        <v>892</v>
      </c>
      <c r="D451" s="418"/>
      <c r="E451" s="424"/>
      <c r="F451" s="425"/>
      <c r="G451" s="426"/>
    </row>
    <row r="452" spans="1:7" x14ac:dyDescent="0.2">
      <c r="A452" s="422" t="s">
        <v>1123</v>
      </c>
      <c r="B452" s="422"/>
      <c r="C452" s="422" t="s">
        <v>767</v>
      </c>
      <c r="D452" s="418" t="s">
        <v>4</v>
      </c>
      <c r="E452" s="424">
        <v>300</v>
      </c>
      <c r="F452" s="425"/>
      <c r="G452" s="426"/>
    </row>
    <row r="453" spans="1:7" x14ac:dyDescent="0.2">
      <c r="A453" s="422" t="s">
        <v>1124</v>
      </c>
      <c r="B453" s="422"/>
      <c r="C453" s="416" t="s">
        <v>768</v>
      </c>
      <c r="D453" s="418" t="s">
        <v>4</v>
      </c>
      <c r="E453" s="424">
        <v>300</v>
      </c>
      <c r="F453" s="425"/>
      <c r="G453" s="426"/>
    </row>
    <row r="454" spans="1:7" x14ac:dyDescent="0.2">
      <c r="A454" s="422"/>
      <c r="B454" s="422"/>
      <c r="C454" s="416"/>
      <c r="D454" s="418"/>
      <c r="E454" s="424"/>
      <c r="F454" s="425"/>
      <c r="G454" s="426"/>
    </row>
    <row r="455" spans="1:7" x14ac:dyDescent="0.2">
      <c r="A455" s="422"/>
      <c r="B455" s="422"/>
      <c r="C455" s="416"/>
      <c r="D455" s="418"/>
      <c r="E455" s="424"/>
      <c r="F455" s="425"/>
      <c r="G455" s="426"/>
    </row>
    <row r="456" spans="1:7" x14ac:dyDescent="0.2">
      <c r="A456" s="544"/>
      <c r="B456" s="544"/>
      <c r="C456" s="449"/>
      <c r="D456" s="450"/>
      <c r="E456" s="446"/>
      <c r="F456" s="437"/>
      <c r="G456" s="438"/>
    </row>
    <row r="457" spans="1:7" x14ac:dyDescent="0.15">
      <c r="A457" s="873" t="s">
        <v>200</v>
      </c>
      <c r="B457" s="874"/>
      <c r="C457" s="874"/>
      <c r="D457" s="874"/>
      <c r="E457" s="874"/>
      <c r="F457" s="875"/>
      <c r="G457" s="550"/>
    </row>
    <row r="458" spans="1:7" x14ac:dyDescent="0.15">
      <c r="A458" s="873" t="s">
        <v>201</v>
      </c>
      <c r="B458" s="874"/>
      <c r="C458" s="874"/>
      <c r="D458" s="874"/>
      <c r="E458" s="874"/>
      <c r="F458" s="875"/>
      <c r="G458" s="550"/>
    </row>
    <row r="459" spans="1:7" x14ac:dyDescent="0.2">
      <c r="A459" s="439"/>
      <c r="B459" s="439"/>
      <c r="C459" s="439"/>
      <c r="D459" s="412"/>
      <c r="E459" s="413"/>
      <c r="F459" s="414"/>
      <c r="G459" s="415"/>
    </row>
    <row r="460" spans="1:7" ht="26" x14ac:dyDescent="0.2">
      <c r="A460" s="422"/>
      <c r="B460" s="422"/>
      <c r="C460" s="430" t="s">
        <v>894</v>
      </c>
      <c r="D460" s="457"/>
      <c r="E460" s="424"/>
      <c r="F460" s="425"/>
      <c r="G460" s="426"/>
    </row>
    <row r="461" spans="1:7" ht="39" x14ac:dyDescent="0.2">
      <c r="A461" s="422"/>
      <c r="B461" s="422"/>
      <c r="C461" s="422" t="s">
        <v>895</v>
      </c>
      <c r="D461" s="423"/>
      <c r="E461" s="424"/>
      <c r="F461" s="425"/>
      <c r="G461" s="426"/>
    </row>
    <row r="462" spans="1:7" ht="26" x14ac:dyDescent="0.2">
      <c r="A462" s="422"/>
      <c r="B462" s="422"/>
      <c r="C462" s="422" t="s">
        <v>896</v>
      </c>
      <c r="D462" s="423"/>
      <c r="E462" s="424"/>
      <c r="F462" s="425"/>
      <c r="G462" s="426"/>
    </row>
    <row r="463" spans="1:7" x14ac:dyDescent="0.2">
      <c r="A463" s="422" t="s">
        <v>1125</v>
      </c>
      <c r="B463" s="422"/>
      <c r="C463" s="416" t="s">
        <v>767</v>
      </c>
      <c r="D463" s="457" t="s">
        <v>387</v>
      </c>
      <c r="E463" s="424">
        <v>16</v>
      </c>
      <c r="F463" s="425"/>
      <c r="G463" s="426"/>
    </row>
    <row r="464" spans="1:7" x14ac:dyDescent="0.2">
      <c r="A464" s="422" t="s">
        <v>1126</v>
      </c>
      <c r="B464" s="422"/>
      <c r="C464" s="416" t="s">
        <v>768</v>
      </c>
      <c r="D464" s="457" t="s">
        <v>387</v>
      </c>
      <c r="E464" s="424">
        <v>16</v>
      </c>
      <c r="F464" s="425"/>
      <c r="G464" s="426"/>
    </row>
    <row r="465" spans="1:7" x14ac:dyDescent="0.2">
      <c r="A465" s="416"/>
      <c r="B465" s="416"/>
      <c r="C465" s="416"/>
      <c r="D465" s="418"/>
      <c r="E465" s="424"/>
      <c r="F465" s="425"/>
      <c r="G465" s="426"/>
    </row>
    <row r="466" spans="1:7" ht="26" x14ac:dyDescent="0.2">
      <c r="A466" s="422"/>
      <c r="B466" s="422"/>
      <c r="C466" s="422" t="s">
        <v>897</v>
      </c>
      <c r="D466" s="423"/>
      <c r="E466" s="424"/>
      <c r="F466" s="425"/>
      <c r="G466" s="426"/>
    </row>
    <row r="467" spans="1:7" x14ac:dyDescent="0.2">
      <c r="A467" s="422" t="s">
        <v>1127</v>
      </c>
      <c r="B467" s="422"/>
      <c r="C467" s="416" t="s">
        <v>767</v>
      </c>
      <c r="D467" s="457" t="s">
        <v>387</v>
      </c>
      <c r="E467" s="424">
        <v>3</v>
      </c>
      <c r="F467" s="425"/>
      <c r="G467" s="426"/>
    </row>
    <row r="468" spans="1:7" x14ac:dyDescent="0.2">
      <c r="A468" s="422" t="s">
        <v>1128</v>
      </c>
      <c r="B468" s="422"/>
      <c r="C468" s="416" t="s">
        <v>768</v>
      </c>
      <c r="D468" s="457" t="s">
        <v>387</v>
      </c>
      <c r="E468" s="424">
        <v>3</v>
      </c>
      <c r="F468" s="456"/>
      <c r="G468" s="426"/>
    </row>
    <row r="469" spans="1:7" x14ac:dyDescent="0.2">
      <c r="A469" s="422"/>
      <c r="B469" s="422"/>
      <c r="C469" s="416"/>
      <c r="D469" s="457"/>
      <c r="E469" s="424"/>
      <c r="F469" s="456"/>
      <c r="G469" s="426"/>
    </row>
    <row r="470" spans="1:7" ht="26" x14ac:dyDescent="0.2">
      <c r="A470" s="422"/>
      <c r="B470" s="422"/>
      <c r="C470" s="422" t="s">
        <v>898</v>
      </c>
      <c r="D470" s="423"/>
      <c r="E470" s="424"/>
      <c r="F470" s="456"/>
      <c r="G470" s="426"/>
    </row>
    <row r="471" spans="1:7" x14ac:dyDescent="0.2">
      <c r="A471" s="422" t="s">
        <v>1129</v>
      </c>
      <c r="B471" s="422"/>
      <c r="C471" s="416" t="s">
        <v>767</v>
      </c>
      <c r="D471" s="457" t="s">
        <v>387</v>
      </c>
      <c r="E471" s="424">
        <v>3</v>
      </c>
      <c r="F471" s="456"/>
      <c r="G471" s="426"/>
    </row>
    <row r="472" spans="1:7" x14ac:dyDescent="0.2">
      <c r="A472" s="422" t="s">
        <v>1130</v>
      </c>
      <c r="B472" s="422"/>
      <c r="C472" s="416" t="s">
        <v>768</v>
      </c>
      <c r="D472" s="457" t="s">
        <v>387</v>
      </c>
      <c r="E472" s="424">
        <v>3</v>
      </c>
      <c r="F472" s="456"/>
      <c r="G472" s="426"/>
    </row>
    <row r="473" spans="1:7" x14ac:dyDescent="0.2">
      <c r="A473" s="422"/>
      <c r="B473" s="422"/>
      <c r="C473" s="416"/>
      <c r="D473" s="457"/>
      <c r="E473" s="424"/>
      <c r="F473" s="456"/>
      <c r="G473" s="426"/>
    </row>
    <row r="474" spans="1:7" ht="26" x14ac:dyDescent="0.2">
      <c r="A474" s="422"/>
      <c r="B474" s="422"/>
      <c r="C474" s="422" t="s">
        <v>899</v>
      </c>
      <c r="D474" s="423"/>
      <c r="E474" s="424"/>
      <c r="F474" s="456"/>
      <c r="G474" s="426"/>
    </row>
    <row r="475" spans="1:7" x14ac:dyDescent="0.2">
      <c r="A475" s="422" t="s">
        <v>1131</v>
      </c>
      <c r="B475" s="422"/>
      <c r="C475" s="416" t="s">
        <v>767</v>
      </c>
      <c r="D475" s="457" t="s">
        <v>387</v>
      </c>
      <c r="E475" s="424">
        <v>2</v>
      </c>
      <c r="F475" s="456"/>
      <c r="G475" s="426"/>
    </row>
    <row r="476" spans="1:7" x14ac:dyDescent="0.2">
      <c r="A476" s="422" t="s">
        <v>1132</v>
      </c>
      <c r="B476" s="422"/>
      <c r="C476" s="416" t="s">
        <v>768</v>
      </c>
      <c r="D476" s="457" t="s">
        <v>387</v>
      </c>
      <c r="E476" s="424">
        <v>2</v>
      </c>
      <c r="F476" s="456"/>
      <c r="G476" s="426"/>
    </row>
    <row r="477" spans="1:7" x14ac:dyDescent="0.2">
      <c r="A477" s="422"/>
      <c r="B477" s="422"/>
      <c r="C477" s="416"/>
      <c r="D477" s="457"/>
      <c r="E477" s="424"/>
      <c r="F477" s="456"/>
      <c r="G477" s="426"/>
    </row>
    <row r="478" spans="1:7" x14ac:dyDescent="0.2">
      <c r="A478" s="422"/>
      <c r="B478" s="422"/>
      <c r="C478" s="422" t="s">
        <v>900</v>
      </c>
      <c r="D478" s="423"/>
      <c r="E478" s="424"/>
      <c r="F478" s="425"/>
      <c r="G478" s="426"/>
    </row>
    <row r="479" spans="1:7" x14ac:dyDescent="0.2">
      <c r="A479" s="422" t="s">
        <v>1133</v>
      </c>
      <c r="B479" s="422"/>
      <c r="C479" s="416" t="s">
        <v>767</v>
      </c>
      <c r="D479" s="457" t="s">
        <v>387</v>
      </c>
      <c r="E479" s="424">
        <v>10</v>
      </c>
      <c r="F479" s="425"/>
      <c r="G479" s="426"/>
    </row>
    <row r="480" spans="1:7" x14ac:dyDescent="0.2">
      <c r="A480" s="422" t="s">
        <v>1134</v>
      </c>
      <c r="B480" s="422"/>
      <c r="C480" s="416" t="s">
        <v>768</v>
      </c>
      <c r="D480" s="457" t="s">
        <v>387</v>
      </c>
      <c r="E480" s="424">
        <v>10</v>
      </c>
      <c r="F480" s="425"/>
      <c r="G480" s="426"/>
    </row>
    <row r="481" spans="1:7" x14ac:dyDescent="0.2">
      <c r="A481" s="422"/>
      <c r="B481" s="422"/>
      <c r="C481" s="416"/>
      <c r="D481" s="457"/>
      <c r="E481" s="424"/>
      <c r="F481" s="425"/>
      <c r="G481" s="426"/>
    </row>
    <row r="482" spans="1:7" x14ac:dyDescent="0.2">
      <c r="A482" s="422"/>
      <c r="B482" s="422"/>
      <c r="C482" s="422" t="s">
        <v>901</v>
      </c>
      <c r="D482" s="423"/>
      <c r="E482" s="424"/>
      <c r="F482" s="425"/>
      <c r="G482" s="426"/>
    </row>
    <row r="483" spans="1:7" x14ac:dyDescent="0.2">
      <c r="A483" s="422" t="s">
        <v>1135</v>
      </c>
      <c r="B483" s="422"/>
      <c r="C483" s="416" t="s">
        <v>767</v>
      </c>
      <c r="D483" s="457" t="s">
        <v>387</v>
      </c>
      <c r="E483" s="424">
        <v>8</v>
      </c>
      <c r="F483" s="425"/>
      <c r="G483" s="426"/>
    </row>
    <row r="484" spans="1:7" x14ac:dyDescent="0.2">
      <c r="A484" s="422" t="s">
        <v>1136</v>
      </c>
      <c r="B484" s="422"/>
      <c r="C484" s="416" t="s">
        <v>768</v>
      </c>
      <c r="D484" s="457" t="s">
        <v>387</v>
      </c>
      <c r="E484" s="424">
        <v>8</v>
      </c>
      <c r="F484" s="425"/>
      <c r="G484" s="426"/>
    </row>
    <row r="485" spans="1:7" x14ac:dyDescent="0.2">
      <c r="A485" s="422"/>
      <c r="B485" s="422"/>
      <c r="C485" s="416"/>
      <c r="D485" s="457"/>
      <c r="E485" s="424"/>
      <c r="F485" s="425"/>
      <c r="G485" s="426"/>
    </row>
    <row r="486" spans="1:7" x14ac:dyDescent="0.2">
      <c r="A486" s="422"/>
      <c r="B486" s="422"/>
      <c r="C486" s="422" t="s">
        <v>902</v>
      </c>
      <c r="D486" s="423"/>
      <c r="E486" s="424"/>
      <c r="F486" s="425"/>
      <c r="G486" s="426"/>
    </row>
    <row r="487" spans="1:7" x14ac:dyDescent="0.2">
      <c r="A487" s="422" t="s">
        <v>1137</v>
      </c>
      <c r="B487" s="422"/>
      <c r="C487" s="416" t="s">
        <v>767</v>
      </c>
      <c r="D487" s="457" t="s">
        <v>387</v>
      </c>
      <c r="E487" s="424">
        <v>3</v>
      </c>
      <c r="F487" s="425"/>
      <c r="G487" s="426"/>
    </row>
    <row r="488" spans="1:7" x14ac:dyDescent="0.2">
      <c r="A488" s="422" t="s">
        <v>1138</v>
      </c>
      <c r="B488" s="422"/>
      <c r="C488" s="416" t="s">
        <v>768</v>
      </c>
      <c r="D488" s="457" t="s">
        <v>387</v>
      </c>
      <c r="E488" s="424">
        <v>3</v>
      </c>
      <c r="F488" s="425"/>
      <c r="G488" s="426"/>
    </row>
    <row r="489" spans="1:7" x14ac:dyDescent="0.2">
      <c r="A489" s="422"/>
      <c r="B489" s="422"/>
      <c r="C489" s="416"/>
      <c r="D489" s="457"/>
      <c r="E489" s="424"/>
      <c r="F489" s="425"/>
      <c r="G489" s="426"/>
    </row>
    <row r="490" spans="1:7" x14ac:dyDescent="0.2">
      <c r="A490" s="422"/>
      <c r="B490" s="422"/>
      <c r="C490" s="422" t="s">
        <v>903</v>
      </c>
      <c r="D490" s="423"/>
      <c r="E490" s="424"/>
      <c r="F490" s="425"/>
      <c r="G490" s="426"/>
    </row>
    <row r="491" spans="1:7" x14ac:dyDescent="0.2">
      <c r="A491" s="422" t="s">
        <v>1189</v>
      </c>
      <c r="B491" s="422"/>
      <c r="C491" s="416" t="s">
        <v>767</v>
      </c>
      <c r="D491" s="457" t="s">
        <v>387</v>
      </c>
      <c r="E491" s="424">
        <v>2</v>
      </c>
      <c r="F491" s="425"/>
      <c r="G491" s="426"/>
    </row>
    <row r="492" spans="1:7" x14ac:dyDescent="0.2">
      <c r="A492" s="422" t="s">
        <v>1190</v>
      </c>
      <c r="B492" s="422"/>
      <c r="C492" s="416" t="s">
        <v>768</v>
      </c>
      <c r="D492" s="457" t="s">
        <v>387</v>
      </c>
      <c r="E492" s="424">
        <v>2</v>
      </c>
      <c r="F492" s="425"/>
      <c r="G492" s="426"/>
    </row>
    <row r="493" spans="1:7" x14ac:dyDescent="0.2">
      <c r="A493" s="422"/>
      <c r="B493" s="422"/>
      <c r="C493" s="416"/>
      <c r="D493" s="457"/>
      <c r="E493" s="424"/>
      <c r="F493" s="425"/>
      <c r="G493" s="426"/>
    </row>
    <row r="494" spans="1:7" x14ac:dyDescent="0.2">
      <c r="A494" s="422"/>
      <c r="B494" s="422"/>
      <c r="C494" s="422" t="s">
        <v>904</v>
      </c>
      <c r="D494" s="423"/>
      <c r="E494" s="424"/>
      <c r="F494" s="425"/>
      <c r="G494" s="426"/>
    </row>
    <row r="495" spans="1:7" x14ac:dyDescent="0.2">
      <c r="A495" s="422" t="s">
        <v>1139</v>
      </c>
      <c r="B495" s="422"/>
      <c r="C495" s="416" t="s">
        <v>767</v>
      </c>
      <c r="D495" s="457" t="s">
        <v>387</v>
      </c>
      <c r="E495" s="424">
        <v>3</v>
      </c>
      <c r="F495" s="425"/>
      <c r="G495" s="426"/>
    </row>
    <row r="496" spans="1:7" x14ac:dyDescent="0.2">
      <c r="A496" s="422" t="s">
        <v>1140</v>
      </c>
      <c r="B496" s="422"/>
      <c r="C496" s="416" t="s">
        <v>768</v>
      </c>
      <c r="D496" s="457" t="s">
        <v>387</v>
      </c>
      <c r="E496" s="424">
        <v>3</v>
      </c>
      <c r="F496" s="425"/>
      <c r="G496" s="426"/>
    </row>
    <row r="497" spans="1:7" x14ac:dyDescent="0.2">
      <c r="A497" s="422"/>
      <c r="B497" s="422"/>
      <c r="C497" s="416"/>
      <c r="D497" s="457"/>
      <c r="E497" s="424"/>
      <c r="F497" s="425"/>
      <c r="G497" s="426"/>
    </row>
    <row r="498" spans="1:7" x14ac:dyDescent="0.2">
      <c r="A498" s="422"/>
      <c r="B498" s="422"/>
      <c r="C498" s="422" t="s">
        <v>905</v>
      </c>
      <c r="D498" s="423"/>
      <c r="E498" s="424"/>
      <c r="F498" s="425"/>
      <c r="G498" s="426"/>
    </row>
    <row r="499" spans="1:7" x14ac:dyDescent="0.2">
      <c r="A499" s="422" t="s">
        <v>1141</v>
      </c>
      <c r="B499" s="422"/>
      <c r="C499" s="416" t="s">
        <v>767</v>
      </c>
      <c r="D499" s="457" t="s">
        <v>387</v>
      </c>
      <c r="E499" s="424">
        <v>2</v>
      </c>
      <c r="F499" s="425"/>
      <c r="G499" s="426"/>
    </row>
    <row r="500" spans="1:7" x14ac:dyDescent="0.2">
      <c r="A500" s="422" t="s">
        <v>1142</v>
      </c>
      <c r="B500" s="422"/>
      <c r="C500" s="416" t="s">
        <v>768</v>
      </c>
      <c r="D500" s="457" t="s">
        <v>387</v>
      </c>
      <c r="E500" s="424">
        <v>2</v>
      </c>
      <c r="F500" s="425"/>
      <c r="G500" s="426"/>
    </row>
    <row r="501" spans="1:7" x14ac:dyDescent="0.2">
      <c r="A501" s="422"/>
      <c r="B501" s="422"/>
      <c r="C501" s="416"/>
      <c r="D501" s="457"/>
      <c r="E501" s="424"/>
      <c r="F501" s="425"/>
      <c r="G501" s="426"/>
    </row>
    <row r="502" spans="1:7" x14ac:dyDescent="0.2">
      <c r="A502" s="422"/>
      <c r="B502" s="422"/>
      <c r="C502" s="422" t="s">
        <v>906</v>
      </c>
      <c r="D502" s="423"/>
      <c r="E502" s="424"/>
      <c r="F502" s="425"/>
      <c r="G502" s="426"/>
    </row>
    <row r="503" spans="1:7" x14ac:dyDescent="0.2">
      <c r="A503" s="422" t="s">
        <v>1143</v>
      </c>
      <c r="B503" s="422"/>
      <c r="C503" s="416" t="s">
        <v>767</v>
      </c>
      <c r="D503" s="457" t="s">
        <v>387</v>
      </c>
      <c r="E503" s="424">
        <v>2</v>
      </c>
      <c r="F503" s="425"/>
      <c r="G503" s="426"/>
    </row>
    <row r="504" spans="1:7" x14ac:dyDescent="0.2">
      <c r="A504" s="422" t="s">
        <v>1144</v>
      </c>
      <c r="B504" s="422"/>
      <c r="C504" s="416" t="s">
        <v>768</v>
      </c>
      <c r="D504" s="457" t="s">
        <v>387</v>
      </c>
      <c r="E504" s="424">
        <v>2</v>
      </c>
      <c r="F504" s="425"/>
      <c r="G504" s="426"/>
    </row>
    <row r="505" spans="1:7" x14ac:dyDescent="0.15">
      <c r="A505" s="554"/>
      <c r="B505" s="432"/>
      <c r="C505" s="427"/>
      <c r="D505" s="485"/>
      <c r="E505" s="424"/>
      <c r="F505" s="425"/>
      <c r="G505" s="426"/>
    </row>
    <row r="506" spans="1:7" ht="26" x14ac:dyDescent="0.15">
      <c r="A506" s="422"/>
      <c r="B506" s="422"/>
      <c r="C506" s="422" t="s">
        <v>907</v>
      </c>
      <c r="D506" s="485"/>
      <c r="E506" s="424"/>
      <c r="F506" s="425"/>
      <c r="G506" s="426"/>
    </row>
    <row r="507" spans="1:7" x14ac:dyDescent="0.15">
      <c r="A507" s="422" t="s">
        <v>1145</v>
      </c>
      <c r="B507" s="422"/>
      <c r="C507" s="416" t="s">
        <v>767</v>
      </c>
      <c r="D507" s="485" t="s">
        <v>387</v>
      </c>
      <c r="E507" s="424">
        <v>1</v>
      </c>
      <c r="F507" s="425"/>
      <c r="G507" s="426"/>
    </row>
    <row r="508" spans="1:7" x14ac:dyDescent="0.15">
      <c r="A508" s="422" t="s">
        <v>1146</v>
      </c>
      <c r="B508" s="422"/>
      <c r="C508" s="416" t="s">
        <v>768</v>
      </c>
      <c r="D508" s="485" t="s">
        <v>387</v>
      </c>
      <c r="E508" s="424">
        <v>1</v>
      </c>
      <c r="F508" s="425"/>
      <c r="G508" s="426"/>
    </row>
    <row r="509" spans="1:7" x14ac:dyDescent="0.15">
      <c r="A509" s="554"/>
      <c r="B509" s="432"/>
      <c r="C509" s="427"/>
      <c r="D509" s="485"/>
      <c r="E509" s="424"/>
      <c r="F509" s="425"/>
      <c r="G509" s="426"/>
    </row>
    <row r="510" spans="1:7" x14ac:dyDescent="0.15">
      <c r="A510" s="555"/>
      <c r="B510" s="545"/>
      <c r="C510" s="546"/>
      <c r="D510" s="564"/>
      <c r="E510" s="446"/>
      <c r="F510" s="437"/>
      <c r="G510" s="438"/>
    </row>
    <row r="511" spans="1:7" x14ac:dyDescent="0.15">
      <c r="A511" s="873" t="s">
        <v>200</v>
      </c>
      <c r="B511" s="874"/>
      <c r="C511" s="874"/>
      <c r="D511" s="874"/>
      <c r="E511" s="874"/>
      <c r="F511" s="875"/>
      <c r="G511" s="550"/>
    </row>
    <row r="512" spans="1:7" x14ac:dyDescent="0.15">
      <c r="A512" s="873" t="s">
        <v>201</v>
      </c>
      <c r="B512" s="874"/>
      <c r="C512" s="874"/>
      <c r="D512" s="874"/>
      <c r="E512" s="874"/>
      <c r="F512" s="875"/>
      <c r="G512" s="550"/>
    </row>
    <row r="513" spans="1:7" x14ac:dyDescent="0.2">
      <c r="A513" s="559"/>
      <c r="B513" s="559"/>
      <c r="C513" s="439"/>
      <c r="D513" s="486"/>
      <c r="E513" s="451"/>
      <c r="F513" s="452"/>
      <c r="G513" s="453"/>
    </row>
    <row r="514" spans="1:7" ht="39" x14ac:dyDescent="0.2">
      <c r="A514" s="422"/>
      <c r="B514" s="441"/>
      <c r="C514" s="422" t="s">
        <v>908</v>
      </c>
      <c r="D514" s="423"/>
      <c r="E514" s="424"/>
      <c r="F514" s="425"/>
      <c r="G514" s="426"/>
    </row>
    <row r="515" spans="1:7" x14ac:dyDescent="0.2">
      <c r="A515" s="422" t="s">
        <v>1147</v>
      </c>
      <c r="B515" s="416"/>
      <c r="C515" s="416" t="s">
        <v>767</v>
      </c>
      <c r="D515" s="423" t="s">
        <v>382</v>
      </c>
      <c r="E515" s="424">
        <v>1</v>
      </c>
      <c r="F515" s="425"/>
      <c r="G515" s="426"/>
    </row>
    <row r="516" spans="1:7" x14ac:dyDescent="0.2">
      <c r="A516" s="422" t="s">
        <v>1148</v>
      </c>
      <c r="B516" s="416"/>
      <c r="C516" s="416" t="s">
        <v>768</v>
      </c>
      <c r="D516" s="423" t="s">
        <v>382</v>
      </c>
      <c r="E516" s="424">
        <v>1</v>
      </c>
      <c r="F516" s="425"/>
      <c r="G516" s="426"/>
    </row>
    <row r="517" spans="1:7" x14ac:dyDescent="0.2">
      <c r="A517" s="441"/>
      <c r="B517" s="441"/>
      <c r="C517" s="416"/>
      <c r="D517" s="423"/>
      <c r="E517" s="424"/>
      <c r="F517" s="425"/>
      <c r="G517" s="426"/>
    </row>
    <row r="518" spans="1:7" ht="52" x14ac:dyDescent="0.2">
      <c r="A518" s="422"/>
      <c r="B518" s="422"/>
      <c r="C518" s="489" t="s">
        <v>1186</v>
      </c>
      <c r="D518" s="487"/>
      <c r="E518" s="488"/>
      <c r="F518" s="425"/>
      <c r="G518" s="426"/>
    </row>
    <row r="519" spans="1:7" x14ac:dyDescent="0.2">
      <c r="A519" s="422" t="s">
        <v>1149</v>
      </c>
      <c r="B519" s="422"/>
      <c r="C519" s="489" t="s">
        <v>767</v>
      </c>
      <c r="D519" s="487" t="s">
        <v>2</v>
      </c>
      <c r="E519" s="488">
        <v>1</v>
      </c>
      <c r="F519" s="425"/>
      <c r="G519" s="426"/>
    </row>
    <row r="520" spans="1:7" x14ac:dyDescent="0.2">
      <c r="A520" s="422" t="s">
        <v>1150</v>
      </c>
      <c r="B520" s="422"/>
      <c r="C520" s="489" t="s">
        <v>768</v>
      </c>
      <c r="D520" s="487" t="s">
        <v>2</v>
      </c>
      <c r="E520" s="488">
        <v>1</v>
      </c>
      <c r="F520" s="425"/>
      <c r="G520" s="426"/>
    </row>
    <row r="521" spans="1:7" x14ac:dyDescent="0.2">
      <c r="A521" s="441"/>
      <c r="B521" s="441"/>
      <c r="C521" s="489"/>
      <c r="D521" s="487"/>
      <c r="E521" s="488"/>
      <c r="F521" s="425"/>
      <c r="G521" s="426"/>
    </row>
    <row r="522" spans="1:7" x14ac:dyDescent="0.2">
      <c r="A522" s="430">
        <v>11.4</v>
      </c>
      <c r="B522" s="422"/>
      <c r="C522" s="430" t="s">
        <v>1198</v>
      </c>
      <c r="D522" s="423"/>
      <c r="E522" s="424"/>
      <c r="F522" s="425"/>
      <c r="G522" s="426"/>
    </row>
    <row r="523" spans="1:7" x14ac:dyDescent="0.2">
      <c r="A523" s="422"/>
      <c r="B523" s="422"/>
      <c r="C523" s="430"/>
      <c r="D523" s="423"/>
      <c r="E523" s="424"/>
      <c r="F523" s="425"/>
      <c r="G523" s="426"/>
    </row>
    <row r="524" spans="1:7" x14ac:dyDescent="0.2">
      <c r="A524" s="422"/>
      <c r="B524" s="422"/>
      <c r="C524" s="430" t="s">
        <v>881</v>
      </c>
      <c r="D524" s="423"/>
      <c r="E524" s="424"/>
      <c r="F524" s="425"/>
      <c r="G524" s="426"/>
    </row>
    <row r="525" spans="1:7" ht="52" x14ac:dyDescent="0.2">
      <c r="A525" s="422"/>
      <c r="B525" s="422"/>
      <c r="C525" s="422" t="s">
        <v>909</v>
      </c>
      <c r="D525" s="423"/>
      <c r="E525" s="424"/>
      <c r="F525" s="425"/>
      <c r="G525" s="426"/>
    </row>
    <row r="526" spans="1:7" x14ac:dyDescent="0.2">
      <c r="A526" s="422"/>
      <c r="B526" s="422"/>
      <c r="C526" s="416" t="s">
        <v>910</v>
      </c>
      <c r="D526" s="418"/>
      <c r="E526" s="424"/>
      <c r="F526" s="425"/>
      <c r="G526" s="426"/>
    </row>
    <row r="527" spans="1:7" x14ac:dyDescent="0.2">
      <c r="A527" s="422" t="s">
        <v>1152</v>
      </c>
      <c r="B527" s="422"/>
      <c r="C527" s="416" t="s">
        <v>767</v>
      </c>
      <c r="D527" s="418" t="s">
        <v>4</v>
      </c>
      <c r="E527" s="424">
        <v>200</v>
      </c>
      <c r="F527" s="425"/>
      <c r="G527" s="426"/>
    </row>
    <row r="528" spans="1:7" x14ac:dyDescent="0.2">
      <c r="A528" s="422" t="s">
        <v>1153</v>
      </c>
      <c r="B528" s="422"/>
      <c r="C528" s="416" t="s">
        <v>768</v>
      </c>
      <c r="D528" s="418" t="s">
        <v>4</v>
      </c>
      <c r="E528" s="424">
        <v>200</v>
      </c>
      <c r="F528" s="425"/>
      <c r="G528" s="426"/>
    </row>
    <row r="529" spans="1:7" x14ac:dyDescent="0.2">
      <c r="A529" s="422"/>
      <c r="B529" s="422"/>
      <c r="C529" s="416"/>
      <c r="D529" s="418"/>
      <c r="E529" s="424"/>
      <c r="F529" s="425"/>
      <c r="G529" s="426"/>
    </row>
    <row r="530" spans="1:7" x14ac:dyDescent="0.2">
      <c r="A530" s="422"/>
      <c r="B530" s="422"/>
      <c r="C530" s="416" t="s">
        <v>911</v>
      </c>
      <c r="D530" s="418"/>
      <c r="E530" s="424"/>
      <c r="F530" s="425"/>
      <c r="G530" s="426"/>
    </row>
    <row r="531" spans="1:7" x14ac:dyDescent="0.2">
      <c r="A531" s="422" t="s">
        <v>1154</v>
      </c>
      <c r="B531" s="422"/>
      <c r="C531" s="416" t="s">
        <v>767</v>
      </c>
      <c r="D531" s="418" t="s">
        <v>4</v>
      </c>
      <c r="E531" s="424">
        <v>15</v>
      </c>
      <c r="F531" s="425"/>
      <c r="G531" s="426"/>
    </row>
    <row r="532" spans="1:7" x14ac:dyDescent="0.2">
      <c r="A532" s="422" t="s">
        <v>1155</v>
      </c>
      <c r="B532" s="422"/>
      <c r="C532" s="416" t="s">
        <v>768</v>
      </c>
      <c r="D532" s="418" t="s">
        <v>4</v>
      </c>
      <c r="E532" s="424">
        <v>15</v>
      </c>
      <c r="F532" s="425"/>
      <c r="G532" s="426"/>
    </row>
    <row r="533" spans="1:7" x14ac:dyDescent="0.2">
      <c r="A533" s="422"/>
      <c r="B533" s="422"/>
      <c r="C533" s="416"/>
      <c r="D533" s="418"/>
      <c r="E533" s="424"/>
      <c r="F533" s="425"/>
      <c r="G533" s="426"/>
    </row>
    <row r="534" spans="1:7" x14ac:dyDescent="0.2">
      <c r="A534" s="422"/>
      <c r="B534" s="422"/>
      <c r="C534" s="430" t="s">
        <v>885</v>
      </c>
      <c r="D534" s="423"/>
      <c r="E534" s="424"/>
      <c r="F534" s="425"/>
      <c r="G534" s="426"/>
    </row>
    <row r="535" spans="1:7" ht="52" x14ac:dyDescent="0.2">
      <c r="A535" s="422"/>
      <c r="B535" s="422"/>
      <c r="C535" s="422" t="s">
        <v>912</v>
      </c>
      <c r="D535" s="423"/>
      <c r="E535" s="424"/>
      <c r="F535" s="425"/>
      <c r="G535" s="426"/>
    </row>
    <row r="536" spans="1:7" x14ac:dyDescent="0.2">
      <c r="A536" s="422" t="s">
        <v>1156</v>
      </c>
      <c r="B536" s="422"/>
      <c r="C536" s="416" t="s">
        <v>767</v>
      </c>
      <c r="D536" s="418" t="s">
        <v>387</v>
      </c>
      <c r="E536" s="424">
        <v>10</v>
      </c>
      <c r="F536" s="425"/>
      <c r="G536" s="426"/>
    </row>
    <row r="537" spans="1:7" x14ac:dyDescent="0.2">
      <c r="A537" s="422" t="s">
        <v>1157</v>
      </c>
      <c r="B537" s="422"/>
      <c r="C537" s="416" t="s">
        <v>768</v>
      </c>
      <c r="D537" s="418" t="s">
        <v>387</v>
      </c>
      <c r="E537" s="424">
        <v>10</v>
      </c>
      <c r="F537" s="425"/>
      <c r="G537" s="426"/>
    </row>
    <row r="538" spans="1:7" x14ac:dyDescent="0.2">
      <c r="A538" s="422"/>
      <c r="B538" s="422"/>
      <c r="C538" s="422"/>
      <c r="D538" s="423"/>
      <c r="E538" s="424"/>
      <c r="F538" s="425"/>
      <c r="G538" s="426"/>
    </row>
    <row r="539" spans="1:7" ht="65" x14ac:dyDescent="0.2">
      <c r="A539" s="422"/>
      <c r="B539" s="422"/>
      <c r="C539" s="422" t="s">
        <v>913</v>
      </c>
      <c r="D539" s="423"/>
      <c r="E539" s="424"/>
      <c r="F539" s="425"/>
      <c r="G539" s="426"/>
    </row>
    <row r="540" spans="1:7" x14ac:dyDescent="0.2">
      <c r="A540" s="422" t="s">
        <v>1158</v>
      </c>
      <c r="B540" s="422"/>
      <c r="C540" s="416" t="s">
        <v>767</v>
      </c>
      <c r="D540" s="418" t="s">
        <v>387</v>
      </c>
      <c r="E540" s="424">
        <v>50</v>
      </c>
      <c r="F540" s="425"/>
      <c r="G540" s="426"/>
    </row>
    <row r="541" spans="1:7" x14ac:dyDescent="0.2">
      <c r="A541" s="422" t="s">
        <v>1159</v>
      </c>
      <c r="B541" s="422"/>
      <c r="C541" s="416" t="s">
        <v>768</v>
      </c>
      <c r="D541" s="418" t="s">
        <v>387</v>
      </c>
      <c r="E541" s="424">
        <v>50</v>
      </c>
      <c r="F541" s="425"/>
      <c r="G541" s="426"/>
    </row>
    <row r="542" spans="1:7" x14ac:dyDescent="0.2">
      <c r="A542" s="422"/>
      <c r="B542" s="422"/>
      <c r="C542" s="416"/>
      <c r="D542" s="418"/>
      <c r="E542" s="424"/>
      <c r="F542" s="425"/>
      <c r="G542" s="426"/>
    </row>
    <row r="543" spans="1:7" x14ac:dyDescent="0.2">
      <c r="A543" s="422"/>
      <c r="B543" s="422"/>
      <c r="C543" s="430" t="s">
        <v>889</v>
      </c>
      <c r="D543" s="423"/>
      <c r="E543" s="424"/>
      <c r="F543" s="425"/>
      <c r="G543" s="426"/>
    </row>
    <row r="544" spans="1:7" x14ac:dyDescent="0.15">
      <c r="A544" s="422"/>
      <c r="B544" s="422"/>
      <c r="C544" s="430"/>
      <c r="D544" s="423"/>
      <c r="E544" s="490"/>
      <c r="F544" s="491"/>
      <c r="G544" s="426"/>
    </row>
    <row r="545" spans="1:7" x14ac:dyDescent="0.15">
      <c r="A545" s="422"/>
      <c r="B545" s="422"/>
      <c r="C545" s="422"/>
      <c r="D545" s="423"/>
      <c r="E545" s="490"/>
      <c r="F545" s="491"/>
      <c r="G545" s="426"/>
    </row>
    <row r="546" spans="1:7" x14ac:dyDescent="0.15">
      <c r="A546" s="422"/>
      <c r="B546" s="422"/>
      <c r="C546" s="422" t="s">
        <v>914</v>
      </c>
      <c r="D546" s="418"/>
      <c r="E546" s="490"/>
      <c r="F546" s="425"/>
      <c r="G546" s="426"/>
    </row>
    <row r="547" spans="1:7" x14ac:dyDescent="0.2">
      <c r="A547" s="422" t="s">
        <v>1160</v>
      </c>
      <c r="B547" s="422"/>
      <c r="C547" s="422" t="s">
        <v>767</v>
      </c>
      <c r="D547" s="418" t="s">
        <v>4</v>
      </c>
      <c r="E547" s="424">
        <v>1500</v>
      </c>
      <c r="F547" s="425"/>
      <c r="G547" s="426"/>
    </row>
    <row r="548" spans="1:7" x14ac:dyDescent="0.15">
      <c r="A548" s="422" t="s">
        <v>1161</v>
      </c>
      <c r="B548" s="422"/>
      <c r="C548" s="416" t="s">
        <v>768</v>
      </c>
      <c r="D548" s="418" t="s">
        <v>4</v>
      </c>
      <c r="E548" s="490">
        <v>1500</v>
      </c>
      <c r="F548" s="425"/>
      <c r="G548" s="426"/>
    </row>
    <row r="549" spans="1:7" x14ac:dyDescent="0.15">
      <c r="A549" s="422"/>
      <c r="B549" s="422"/>
      <c r="C549" s="416"/>
      <c r="D549" s="418"/>
      <c r="E549" s="490"/>
      <c r="F549" s="425"/>
      <c r="G549" s="426"/>
    </row>
    <row r="550" spans="1:7" x14ac:dyDescent="0.15">
      <c r="A550" s="422"/>
      <c r="B550" s="422"/>
      <c r="C550" s="422" t="s">
        <v>915</v>
      </c>
      <c r="D550" s="418"/>
      <c r="E550" s="490"/>
      <c r="F550" s="425"/>
      <c r="G550" s="426"/>
    </row>
    <row r="551" spans="1:7" x14ac:dyDescent="0.15">
      <c r="A551" s="422" t="s">
        <v>1162</v>
      </c>
      <c r="B551" s="422"/>
      <c r="C551" s="422" t="s">
        <v>767</v>
      </c>
      <c r="D551" s="418" t="s">
        <v>4</v>
      </c>
      <c r="E551" s="490">
        <v>750</v>
      </c>
      <c r="F551" s="425"/>
      <c r="G551" s="426"/>
    </row>
    <row r="552" spans="1:7" x14ac:dyDescent="0.15">
      <c r="A552" s="422" t="s">
        <v>1163</v>
      </c>
      <c r="B552" s="422"/>
      <c r="C552" s="416" t="s">
        <v>768</v>
      </c>
      <c r="D552" s="418" t="s">
        <v>4</v>
      </c>
      <c r="E552" s="490">
        <v>750</v>
      </c>
      <c r="F552" s="425"/>
      <c r="G552" s="426"/>
    </row>
    <row r="553" spans="1:7" x14ac:dyDescent="0.15">
      <c r="A553" s="422"/>
      <c r="B553" s="422"/>
      <c r="C553" s="416"/>
      <c r="D553" s="418"/>
      <c r="E553" s="490"/>
      <c r="F553" s="425"/>
      <c r="G553" s="426"/>
    </row>
    <row r="554" spans="1:7" x14ac:dyDescent="0.15">
      <c r="A554" s="422"/>
      <c r="B554" s="422"/>
      <c r="C554" s="416"/>
      <c r="D554" s="485"/>
      <c r="E554" s="490"/>
      <c r="F554" s="425"/>
      <c r="G554" s="426"/>
    </row>
    <row r="555" spans="1:7" x14ac:dyDescent="0.15">
      <c r="A555" s="422"/>
      <c r="B555" s="422"/>
      <c r="C555" s="492" t="s">
        <v>916</v>
      </c>
      <c r="D555" s="423"/>
      <c r="E555" s="424"/>
      <c r="F555" s="425"/>
      <c r="G555" s="426"/>
    </row>
    <row r="556" spans="1:7" x14ac:dyDescent="0.15">
      <c r="A556" s="422"/>
      <c r="B556" s="422"/>
      <c r="C556" s="492" t="s">
        <v>917</v>
      </c>
      <c r="D556" s="423"/>
      <c r="E556" s="424"/>
      <c r="F556" s="425"/>
      <c r="G556" s="426"/>
    </row>
    <row r="557" spans="1:7" x14ac:dyDescent="0.15">
      <c r="A557" s="422"/>
      <c r="B557" s="422"/>
      <c r="C557" s="492" t="s">
        <v>918</v>
      </c>
      <c r="D557" s="485"/>
      <c r="E557" s="490"/>
      <c r="F557" s="425"/>
      <c r="G557" s="426"/>
    </row>
    <row r="558" spans="1:7" x14ac:dyDescent="0.15">
      <c r="A558" s="422" t="s">
        <v>1164</v>
      </c>
      <c r="B558" s="422"/>
      <c r="C558" s="422" t="s">
        <v>767</v>
      </c>
      <c r="D558" s="418" t="s">
        <v>4</v>
      </c>
      <c r="E558" s="490">
        <v>100</v>
      </c>
      <c r="F558" s="425"/>
      <c r="G558" s="426"/>
    </row>
    <row r="559" spans="1:7" x14ac:dyDescent="0.2">
      <c r="A559" s="422" t="s">
        <v>1165</v>
      </c>
      <c r="B559" s="422"/>
      <c r="C559" s="416" t="s">
        <v>768</v>
      </c>
      <c r="D559" s="418" t="s">
        <v>4</v>
      </c>
      <c r="E559" s="424">
        <v>100</v>
      </c>
      <c r="F559" s="425"/>
      <c r="G559" s="426"/>
    </row>
    <row r="560" spans="1:7" x14ac:dyDescent="0.2">
      <c r="A560" s="422"/>
      <c r="B560" s="422"/>
      <c r="C560" s="416"/>
      <c r="D560" s="418"/>
      <c r="E560" s="424"/>
      <c r="F560" s="425"/>
      <c r="G560" s="426"/>
    </row>
    <row r="561" spans="1:7" x14ac:dyDescent="0.2">
      <c r="A561" s="439"/>
      <c r="B561" s="439"/>
      <c r="C561" s="439"/>
      <c r="D561" s="412"/>
      <c r="E561" s="413"/>
      <c r="F561" s="414"/>
      <c r="G561" s="415"/>
    </row>
    <row r="562" spans="1:7" x14ac:dyDescent="0.2">
      <c r="A562" s="422"/>
      <c r="B562" s="422"/>
      <c r="C562" s="430" t="s">
        <v>919</v>
      </c>
      <c r="D562" s="423"/>
      <c r="E562" s="424"/>
      <c r="F562" s="425"/>
      <c r="G562" s="426"/>
    </row>
    <row r="563" spans="1:7" ht="26" x14ac:dyDescent="0.2">
      <c r="A563" s="422"/>
      <c r="B563" s="422"/>
      <c r="C563" s="422" t="s">
        <v>920</v>
      </c>
      <c r="D563" s="418"/>
      <c r="E563" s="424"/>
      <c r="F563" s="425"/>
      <c r="G563" s="426"/>
    </row>
    <row r="564" spans="1:7" x14ac:dyDescent="0.2">
      <c r="A564" s="422" t="s">
        <v>1166</v>
      </c>
      <c r="B564" s="422"/>
      <c r="C564" s="422" t="s">
        <v>767</v>
      </c>
      <c r="D564" s="423" t="s">
        <v>387</v>
      </c>
      <c r="E564" s="424">
        <v>5</v>
      </c>
      <c r="F564" s="425"/>
      <c r="G564" s="426"/>
    </row>
    <row r="565" spans="1:7" x14ac:dyDescent="0.2">
      <c r="A565" s="422" t="s">
        <v>1167</v>
      </c>
      <c r="B565" s="422"/>
      <c r="C565" s="416" t="s">
        <v>768</v>
      </c>
      <c r="D565" s="423" t="s">
        <v>387</v>
      </c>
      <c r="E565" s="424">
        <v>5</v>
      </c>
      <c r="F565" s="425"/>
      <c r="G565" s="426"/>
    </row>
    <row r="566" spans="1:7" x14ac:dyDescent="0.2">
      <c r="A566" s="422"/>
      <c r="B566" s="422"/>
      <c r="C566" s="422"/>
      <c r="D566" s="423"/>
      <c r="E566" s="424"/>
      <c r="F566" s="425"/>
      <c r="G566" s="426"/>
    </row>
    <row r="567" spans="1:7" ht="26" x14ac:dyDescent="0.2">
      <c r="A567" s="422"/>
      <c r="B567" s="422"/>
      <c r="C567" s="422" t="s">
        <v>921</v>
      </c>
      <c r="D567" s="423"/>
      <c r="E567" s="424"/>
      <c r="F567" s="425"/>
      <c r="G567" s="426"/>
    </row>
    <row r="568" spans="1:7" x14ac:dyDescent="0.2">
      <c r="A568" s="422" t="s">
        <v>1168</v>
      </c>
      <c r="B568" s="422"/>
      <c r="C568" s="422" t="s">
        <v>767</v>
      </c>
      <c r="D568" s="423" t="s">
        <v>387</v>
      </c>
      <c r="E568" s="424">
        <v>1</v>
      </c>
      <c r="F568" s="425"/>
      <c r="G568" s="426"/>
    </row>
    <row r="569" spans="1:7" x14ac:dyDescent="0.2">
      <c r="A569" s="422" t="s">
        <v>1169</v>
      </c>
      <c r="B569" s="422"/>
      <c r="C569" s="416" t="s">
        <v>768</v>
      </c>
      <c r="D569" s="423" t="s">
        <v>387</v>
      </c>
      <c r="E569" s="424">
        <v>1</v>
      </c>
      <c r="F569" s="425"/>
      <c r="G569" s="426"/>
    </row>
    <row r="570" spans="1:7" x14ac:dyDescent="0.2">
      <c r="A570" s="422"/>
      <c r="B570" s="422"/>
      <c r="C570" s="416"/>
      <c r="D570" s="423"/>
      <c r="E570" s="424"/>
      <c r="F570" s="425"/>
      <c r="G570" s="426"/>
    </row>
    <row r="571" spans="1:7" ht="26" x14ac:dyDescent="0.2">
      <c r="A571" s="422"/>
      <c r="B571" s="422"/>
      <c r="C571" s="422" t="s">
        <v>922</v>
      </c>
      <c r="D571" s="423"/>
      <c r="E571" s="424"/>
      <c r="F571" s="425"/>
      <c r="G571" s="426"/>
    </row>
    <row r="572" spans="1:7" x14ac:dyDescent="0.2">
      <c r="A572" s="422" t="s">
        <v>1170</v>
      </c>
      <c r="B572" s="422"/>
      <c r="C572" s="422" t="s">
        <v>767</v>
      </c>
      <c r="D572" s="423" t="s">
        <v>387</v>
      </c>
      <c r="E572" s="424">
        <v>2</v>
      </c>
      <c r="F572" s="425"/>
      <c r="G572" s="426"/>
    </row>
    <row r="573" spans="1:7" x14ac:dyDescent="0.2">
      <c r="A573" s="422" t="s">
        <v>1199</v>
      </c>
      <c r="B573" s="422"/>
      <c r="C573" s="416" t="s">
        <v>768</v>
      </c>
      <c r="D573" s="423" t="s">
        <v>387</v>
      </c>
      <c r="E573" s="424">
        <v>2</v>
      </c>
      <c r="F573" s="425"/>
      <c r="G573" s="426"/>
    </row>
    <row r="574" spans="1:7" x14ac:dyDescent="0.2">
      <c r="A574" s="422"/>
      <c r="B574" s="422"/>
      <c r="C574" s="416"/>
      <c r="D574" s="423"/>
      <c r="E574" s="424"/>
      <c r="F574" s="425"/>
      <c r="G574" s="426"/>
    </row>
    <row r="575" spans="1:7" x14ac:dyDescent="0.2">
      <c r="A575" s="422"/>
      <c r="B575" s="422"/>
      <c r="C575" s="422" t="s">
        <v>923</v>
      </c>
      <c r="D575" s="423"/>
      <c r="E575" s="424"/>
      <c r="F575" s="425"/>
      <c r="G575" s="426"/>
    </row>
    <row r="576" spans="1:7" x14ac:dyDescent="0.2">
      <c r="A576" s="422" t="s">
        <v>1200</v>
      </c>
      <c r="B576" s="422"/>
      <c r="C576" s="422" t="s">
        <v>767</v>
      </c>
      <c r="D576" s="423" t="s">
        <v>387</v>
      </c>
      <c r="E576" s="424">
        <v>6</v>
      </c>
      <c r="F576" s="425"/>
      <c r="G576" s="426"/>
    </row>
    <row r="577" spans="1:7" x14ac:dyDescent="0.2">
      <c r="A577" s="422" t="s">
        <v>1201</v>
      </c>
      <c r="B577" s="422"/>
      <c r="C577" s="416" t="s">
        <v>768</v>
      </c>
      <c r="D577" s="423" t="s">
        <v>387</v>
      </c>
      <c r="E577" s="424">
        <v>6</v>
      </c>
      <c r="F577" s="425"/>
      <c r="G577" s="426"/>
    </row>
    <row r="578" spans="1:7" x14ac:dyDescent="0.15">
      <c r="A578" s="873" t="s">
        <v>200</v>
      </c>
      <c r="B578" s="874"/>
      <c r="C578" s="874"/>
      <c r="D578" s="874"/>
      <c r="E578" s="874"/>
      <c r="F578" s="875"/>
      <c r="G578" s="550"/>
    </row>
    <row r="579" spans="1:7" x14ac:dyDescent="0.15">
      <c r="A579" s="873" t="s">
        <v>201</v>
      </c>
      <c r="B579" s="874"/>
      <c r="C579" s="874"/>
      <c r="D579" s="874"/>
      <c r="E579" s="874"/>
      <c r="F579" s="875"/>
      <c r="G579" s="550"/>
    </row>
    <row r="580" spans="1:7" x14ac:dyDescent="0.2">
      <c r="A580" s="422"/>
      <c r="B580" s="422"/>
      <c r="C580" s="430" t="s">
        <v>924</v>
      </c>
      <c r="D580" s="423"/>
      <c r="E580" s="424"/>
      <c r="F580" s="425"/>
      <c r="G580" s="426"/>
    </row>
    <row r="581" spans="1:7" x14ac:dyDescent="0.2">
      <c r="A581" s="422"/>
      <c r="B581" s="422"/>
      <c r="C581" s="430" t="s">
        <v>925</v>
      </c>
      <c r="D581" s="423"/>
      <c r="E581" s="424"/>
      <c r="F581" s="425"/>
      <c r="G581" s="426"/>
    </row>
    <row r="582" spans="1:7" x14ac:dyDescent="0.2">
      <c r="A582" s="422"/>
      <c r="B582" s="422"/>
      <c r="C582" s="422"/>
      <c r="D582" s="423"/>
      <c r="E582" s="424"/>
      <c r="F582" s="425"/>
      <c r="G582" s="426"/>
    </row>
    <row r="583" spans="1:7" x14ac:dyDescent="0.2">
      <c r="A583" s="422"/>
      <c r="B583" s="422"/>
      <c r="C583" s="441" t="s">
        <v>926</v>
      </c>
      <c r="D583" s="494"/>
      <c r="E583" s="495"/>
      <c r="F583" s="425"/>
      <c r="G583" s="421"/>
    </row>
    <row r="584" spans="1:7" x14ac:dyDescent="0.2">
      <c r="A584" s="422"/>
      <c r="B584" s="422"/>
      <c r="C584" s="441"/>
      <c r="D584" s="494"/>
      <c r="E584" s="495"/>
      <c r="F584" s="425"/>
      <c r="G584" s="421"/>
    </row>
    <row r="585" spans="1:7" ht="39" x14ac:dyDescent="0.2">
      <c r="A585" s="422"/>
      <c r="B585" s="422"/>
      <c r="C585" s="422" t="s">
        <v>1185</v>
      </c>
      <c r="D585" s="418"/>
      <c r="E585" s="419"/>
      <c r="F585" s="425"/>
      <c r="G585" s="421"/>
    </row>
    <row r="586" spans="1:7" x14ac:dyDescent="0.2">
      <c r="A586" s="422" t="s">
        <v>1202</v>
      </c>
      <c r="B586" s="422"/>
      <c r="C586" s="422" t="s">
        <v>767</v>
      </c>
      <c r="D586" s="418" t="s">
        <v>387</v>
      </c>
      <c r="E586" s="424">
        <v>11</v>
      </c>
      <c r="F586" s="425"/>
      <c r="G586" s="426"/>
    </row>
    <row r="587" spans="1:7" x14ac:dyDescent="0.2">
      <c r="A587" s="422" t="s">
        <v>1203</v>
      </c>
      <c r="B587" s="422"/>
      <c r="C587" s="416" t="s">
        <v>768</v>
      </c>
      <c r="D587" s="418" t="s">
        <v>387</v>
      </c>
      <c r="E587" s="424">
        <v>11</v>
      </c>
      <c r="F587" s="425"/>
      <c r="G587" s="426"/>
    </row>
    <row r="588" spans="1:7" x14ac:dyDescent="0.2">
      <c r="A588" s="565"/>
      <c r="B588" s="565"/>
      <c r="C588" s="496"/>
      <c r="D588" s="494"/>
      <c r="E588" s="495"/>
      <c r="F588" s="425"/>
      <c r="G588" s="421"/>
    </row>
    <row r="589" spans="1:7" x14ac:dyDescent="0.15">
      <c r="A589" s="422"/>
      <c r="B589" s="422"/>
      <c r="C589" s="497" t="s">
        <v>927</v>
      </c>
      <c r="D589" s="418"/>
      <c r="E589" s="419"/>
      <c r="F589" s="425"/>
      <c r="G589" s="421"/>
    </row>
    <row r="590" spans="1:7" x14ac:dyDescent="0.2">
      <c r="A590" s="422" t="s">
        <v>1204</v>
      </c>
      <c r="B590" s="422"/>
      <c r="C590" s="422" t="s">
        <v>767</v>
      </c>
      <c r="D590" s="418" t="s">
        <v>387</v>
      </c>
      <c r="E590" s="424">
        <v>25</v>
      </c>
      <c r="F590" s="425"/>
      <c r="G590" s="426"/>
    </row>
    <row r="591" spans="1:7" x14ac:dyDescent="0.2">
      <c r="A591" s="422" t="s">
        <v>1205</v>
      </c>
      <c r="B591" s="422"/>
      <c r="C591" s="416" t="s">
        <v>768</v>
      </c>
      <c r="D591" s="418" t="s">
        <v>387</v>
      </c>
      <c r="E591" s="424">
        <v>25</v>
      </c>
      <c r="F591" s="425"/>
      <c r="G591" s="426"/>
    </row>
    <row r="592" spans="1:7" x14ac:dyDescent="0.2">
      <c r="A592" s="439"/>
      <c r="B592" s="439"/>
      <c r="C592" s="439"/>
      <c r="D592" s="412"/>
      <c r="E592" s="413"/>
      <c r="F592" s="414"/>
      <c r="G592" s="415"/>
    </row>
    <row r="593" spans="1:7" ht="26" x14ac:dyDescent="0.15">
      <c r="A593" s="422"/>
      <c r="B593" s="422"/>
      <c r="C593" s="497" t="s">
        <v>928</v>
      </c>
      <c r="D593" s="418"/>
      <c r="E593" s="424"/>
      <c r="F593" s="425"/>
      <c r="G593" s="421"/>
    </row>
    <row r="594" spans="1:7" x14ac:dyDescent="0.2">
      <c r="A594" s="422" t="s">
        <v>1206</v>
      </c>
      <c r="B594" s="422"/>
      <c r="C594" s="422" t="s">
        <v>767</v>
      </c>
      <c r="D594" s="418" t="s">
        <v>387</v>
      </c>
      <c r="E594" s="424">
        <v>24</v>
      </c>
      <c r="F594" s="425"/>
      <c r="G594" s="426"/>
    </row>
    <row r="595" spans="1:7" x14ac:dyDescent="0.2">
      <c r="A595" s="422" t="s">
        <v>1207</v>
      </c>
      <c r="B595" s="422"/>
      <c r="C595" s="416" t="s">
        <v>768</v>
      </c>
      <c r="D595" s="418" t="s">
        <v>387</v>
      </c>
      <c r="E595" s="424">
        <v>24</v>
      </c>
      <c r="F595" s="425"/>
      <c r="G595" s="426"/>
    </row>
    <row r="596" spans="1:7" x14ac:dyDescent="0.2">
      <c r="A596" s="422"/>
      <c r="B596" s="422"/>
      <c r="C596" s="416"/>
      <c r="D596" s="418"/>
      <c r="E596" s="424"/>
      <c r="F596" s="425"/>
      <c r="G596" s="421"/>
    </row>
    <row r="597" spans="1:7" ht="26" x14ac:dyDescent="0.15">
      <c r="A597" s="422"/>
      <c r="B597" s="422"/>
      <c r="C597" s="497" t="s">
        <v>929</v>
      </c>
      <c r="D597" s="418"/>
      <c r="E597" s="424"/>
      <c r="F597" s="425"/>
      <c r="G597" s="421"/>
    </row>
    <row r="598" spans="1:7" x14ac:dyDescent="0.2">
      <c r="A598" s="422" t="s">
        <v>1208</v>
      </c>
      <c r="B598" s="422"/>
      <c r="C598" s="422" t="s">
        <v>767</v>
      </c>
      <c r="D598" s="418" t="s">
        <v>387</v>
      </c>
      <c r="E598" s="424">
        <v>10</v>
      </c>
      <c r="F598" s="425"/>
      <c r="G598" s="426"/>
    </row>
    <row r="599" spans="1:7" x14ac:dyDescent="0.2">
      <c r="A599" s="422" t="s">
        <v>1209</v>
      </c>
      <c r="B599" s="422"/>
      <c r="C599" s="416" t="s">
        <v>768</v>
      </c>
      <c r="D599" s="418" t="s">
        <v>387</v>
      </c>
      <c r="E599" s="424">
        <v>10</v>
      </c>
      <c r="F599" s="425"/>
      <c r="G599" s="426"/>
    </row>
    <row r="600" spans="1:7" x14ac:dyDescent="0.2">
      <c r="A600" s="422"/>
      <c r="B600" s="422"/>
      <c r="C600" s="416"/>
      <c r="D600" s="418"/>
      <c r="E600" s="424"/>
      <c r="F600" s="425"/>
      <c r="G600" s="421"/>
    </row>
    <row r="601" spans="1:7" ht="39" x14ac:dyDescent="0.2">
      <c r="A601" s="422"/>
      <c r="B601" s="422"/>
      <c r="C601" s="422" t="s">
        <v>1184</v>
      </c>
      <c r="D601" s="418"/>
      <c r="E601" s="419"/>
      <c r="F601" s="425"/>
      <c r="G601" s="421"/>
    </row>
    <row r="602" spans="1:7" x14ac:dyDescent="0.2">
      <c r="A602" s="422" t="s">
        <v>1210</v>
      </c>
      <c r="B602" s="422"/>
      <c r="C602" s="422" t="s">
        <v>767</v>
      </c>
      <c r="D602" s="418" t="s">
        <v>387</v>
      </c>
      <c r="E602" s="424">
        <v>5</v>
      </c>
      <c r="F602" s="425"/>
      <c r="G602" s="426"/>
    </row>
    <row r="603" spans="1:7" x14ac:dyDescent="0.2">
      <c r="A603" s="422" t="s">
        <v>1211</v>
      </c>
      <c r="B603" s="422"/>
      <c r="C603" s="416" t="s">
        <v>768</v>
      </c>
      <c r="D603" s="418" t="s">
        <v>387</v>
      </c>
      <c r="E603" s="424">
        <v>5</v>
      </c>
      <c r="F603" s="425"/>
      <c r="G603" s="426"/>
    </row>
    <row r="604" spans="1:7" x14ac:dyDescent="0.2">
      <c r="A604" s="422"/>
      <c r="B604" s="422"/>
      <c r="C604" s="416"/>
      <c r="D604" s="418"/>
      <c r="E604" s="424"/>
      <c r="F604" s="425"/>
      <c r="G604" s="421"/>
    </row>
    <row r="605" spans="1:7" ht="39" x14ac:dyDescent="0.15">
      <c r="A605" s="422"/>
      <c r="B605" s="422"/>
      <c r="C605" s="497" t="s">
        <v>930</v>
      </c>
      <c r="D605" s="418"/>
      <c r="E605" s="424"/>
      <c r="F605" s="425"/>
      <c r="G605" s="421"/>
    </row>
    <row r="606" spans="1:7" x14ac:dyDescent="0.2">
      <c r="A606" s="422" t="s">
        <v>1212</v>
      </c>
      <c r="B606" s="422"/>
      <c r="C606" s="422" t="s">
        <v>767</v>
      </c>
      <c r="D606" s="418" t="s">
        <v>387</v>
      </c>
      <c r="E606" s="424">
        <v>7</v>
      </c>
      <c r="F606" s="425"/>
      <c r="G606" s="426"/>
    </row>
    <row r="607" spans="1:7" x14ac:dyDescent="0.2">
      <c r="A607" s="422" t="s">
        <v>1213</v>
      </c>
      <c r="B607" s="422"/>
      <c r="C607" s="416" t="s">
        <v>768</v>
      </c>
      <c r="D607" s="418" t="s">
        <v>387</v>
      </c>
      <c r="E607" s="424">
        <v>7</v>
      </c>
      <c r="F607" s="425"/>
      <c r="G607" s="426"/>
    </row>
    <row r="608" spans="1:7" x14ac:dyDescent="0.2">
      <c r="A608" s="422"/>
      <c r="B608" s="422"/>
      <c r="C608" s="416"/>
      <c r="D608" s="418"/>
      <c r="E608" s="424"/>
      <c r="F608" s="425"/>
      <c r="G608" s="421"/>
    </row>
    <row r="609" spans="1:7" ht="26" x14ac:dyDescent="0.2">
      <c r="A609" s="422"/>
      <c r="B609" s="422"/>
      <c r="C609" s="422" t="s">
        <v>931</v>
      </c>
      <c r="D609" s="418"/>
      <c r="E609" s="419"/>
      <c r="F609" s="420"/>
      <c r="G609" s="421"/>
    </row>
    <row r="610" spans="1:7" x14ac:dyDescent="0.2">
      <c r="A610" s="422" t="s">
        <v>1214</v>
      </c>
      <c r="B610" s="422"/>
      <c r="C610" s="422" t="s">
        <v>767</v>
      </c>
      <c r="D610" s="418" t="s">
        <v>387</v>
      </c>
      <c r="E610" s="419">
        <v>2</v>
      </c>
      <c r="F610" s="420"/>
      <c r="G610" s="421"/>
    </row>
    <row r="611" spans="1:7" x14ac:dyDescent="0.2">
      <c r="A611" s="422" t="s">
        <v>1215</v>
      </c>
      <c r="B611" s="422"/>
      <c r="C611" s="416" t="s">
        <v>768</v>
      </c>
      <c r="D611" s="418" t="s">
        <v>387</v>
      </c>
      <c r="E611" s="419">
        <v>2</v>
      </c>
      <c r="F611" s="420"/>
      <c r="G611" s="421"/>
    </row>
    <row r="612" spans="1:7" x14ac:dyDescent="0.2">
      <c r="A612" s="422"/>
      <c r="B612" s="422"/>
      <c r="C612" s="416"/>
      <c r="D612" s="418"/>
      <c r="E612" s="424"/>
      <c r="F612" s="425"/>
      <c r="G612" s="426"/>
    </row>
    <row r="613" spans="1:7" ht="26" x14ac:dyDescent="0.2">
      <c r="A613" s="422"/>
      <c r="B613" s="422"/>
      <c r="C613" s="422" t="s">
        <v>932</v>
      </c>
      <c r="D613" s="418"/>
      <c r="E613" s="419"/>
      <c r="F613" s="420"/>
      <c r="G613" s="421"/>
    </row>
    <row r="614" spans="1:7" x14ac:dyDescent="0.2">
      <c r="A614" s="422" t="s">
        <v>1216</v>
      </c>
      <c r="B614" s="422"/>
      <c r="C614" s="422" t="s">
        <v>767</v>
      </c>
      <c r="D614" s="418" t="s">
        <v>387</v>
      </c>
      <c r="E614" s="419">
        <v>5</v>
      </c>
      <c r="F614" s="420"/>
      <c r="G614" s="421"/>
    </row>
    <row r="615" spans="1:7" x14ac:dyDescent="0.2">
      <c r="A615" s="422" t="s">
        <v>1217</v>
      </c>
      <c r="B615" s="422"/>
      <c r="C615" s="416" t="s">
        <v>768</v>
      </c>
      <c r="D615" s="418" t="s">
        <v>387</v>
      </c>
      <c r="E615" s="419">
        <v>5</v>
      </c>
      <c r="F615" s="420"/>
      <c r="G615" s="421"/>
    </row>
    <row r="616" spans="1:7" x14ac:dyDescent="0.2">
      <c r="A616" s="422"/>
      <c r="B616" s="422"/>
      <c r="C616" s="416"/>
      <c r="D616" s="418"/>
      <c r="E616" s="424"/>
      <c r="F616" s="425"/>
      <c r="G616" s="426"/>
    </row>
    <row r="617" spans="1:7" ht="39" x14ac:dyDescent="0.2">
      <c r="A617" s="422"/>
      <c r="B617" s="422"/>
      <c r="C617" s="422" t="s">
        <v>1178</v>
      </c>
      <c r="D617" s="418"/>
      <c r="E617" s="419"/>
      <c r="F617" s="425"/>
      <c r="G617" s="421"/>
    </row>
    <row r="618" spans="1:7" x14ac:dyDescent="0.2">
      <c r="A618" s="422" t="s">
        <v>1218</v>
      </c>
      <c r="B618" s="422"/>
      <c r="C618" s="422" t="s">
        <v>767</v>
      </c>
      <c r="D618" s="418" t="s">
        <v>387</v>
      </c>
      <c r="E618" s="424">
        <v>12</v>
      </c>
      <c r="F618" s="425"/>
      <c r="G618" s="426"/>
    </row>
    <row r="619" spans="1:7" x14ac:dyDescent="0.2">
      <c r="A619" s="422" t="s">
        <v>1219</v>
      </c>
      <c r="B619" s="422"/>
      <c r="C619" s="416" t="s">
        <v>768</v>
      </c>
      <c r="D619" s="418" t="s">
        <v>387</v>
      </c>
      <c r="E619" s="424">
        <v>12</v>
      </c>
      <c r="F619" s="425"/>
      <c r="G619" s="426"/>
    </row>
    <row r="620" spans="1:7" x14ac:dyDescent="0.2">
      <c r="A620" s="422"/>
      <c r="B620" s="422"/>
      <c r="C620" s="416"/>
      <c r="D620" s="418"/>
      <c r="E620" s="424"/>
      <c r="F620" s="425"/>
      <c r="G620" s="426"/>
    </row>
    <row r="621" spans="1:7" ht="26" x14ac:dyDescent="0.2">
      <c r="A621" s="422"/>
      <c r="B621" s="422"/>
      <c r="C621" s="422" t="s">
        <v>1179</v>
      </c>
      <c r="D621" s="418"/>
      <c r="E621" s="419"/>
      <c r="F621" s="425"/>
      <c r="G621" s="421"/>
    </row>
    <row r="622" spans="1:7" x14ac:dyDescent="0.2">
      <c r="A622" s="422" t="s">
        <v>1220</v>
      </c>
      <c r="B622" s="422"/>
      <c r="C622" s="422" t="s">
        <v>767</v>
      </c>
      <c r="D622" s="418" t="s">
        <v>387</v>
      </c>
      <c r="E622" s="424">
        <v>35</v>
      </c>
      <c r="F622" s="425"/>
      <c r="G622" s="426"/>
    </row>
    <row r="623" spans="1:7" x14ac:dyDescent="0.2">
      <c r="A623" s="422" t="s">
        <v>1221</v>
      </c>
      <c r="B623" s="422"/>
      <c r="C623" s="416" t="s">
        <v>768</v>
      </c>
      <c r="D623" s="418" t="s">
        <v>387</v>
      </c>
      <c r="E623" s="424">
        <v>35</v>
      </c>
      <c r="F623" s="425"/>
      <c r="G623" s="426"/>
    </row>
    <row r="624" spans="1:7" x14ac:dyDescent="0.2">
      <c r="A624" s="422"/>
      <c r="B624" s="422"/>
      <c r="C624" s="416"/>
      <c r="D624" s="418"/>
      <c r="E624" s="424"/>
      <c r="F624" s="425"/>
      <c r="G624" s="421"/>
    </row>
    <row r="625" spans="1:7" ht="26" x14ac:dyDescent="0.2">
      <c r="A625" s="422"/>
      <c r="B625" s="422"/>
      <c r="C625" s="422" t="s">
        <v>1180</v>
      </c>
      <c r="D625" s="418"/>
      <c r="E625" s="419"/>
      <c r="F625" s="425"/>
      <c r="G625" s="421"/>
    </row>
    <row r="626" spans="1:7" x14ac:dyDescent="0.2">
      <c r="A626" s="422" t="s">
        <v>1222</v>
      </c>
      <c r="B626" s="422"/>
      <c r="C626" s="422" t="s">
        <v>767</v>
      </c>
      <c r="D626" s="418" t="s">
        <v>387</v>
      </c>
      <c r="E626" s="424">
        <v>7</v>
      </c>
      <c r="F626" s="425"/>
      <c r="G626" s="426"/>
    </row>
    <row r="627" spans="1:7" x14ac:dyDescent="0.2">
      <c r="A627" s="422" t="s">
        <v>1223</v>
      </c>
      <c r="B627" s="422"/>
      <c r="C627" s="416" t="s">
        <v>768</v>
      </c>
      <c r="D627" s="418" t="s">
        <v>387</v>
      </c>
      <c r="E627" s="424">
        <v>7</v>
      </c>
      <c r="F627" s="425"/>
      <c r="G627" s="426"/>
    </row>
    <row r="628" spans="1:7" x14ac:dyDescent="0.2">
      <c r="A628" s="422"/>
      <c r="B628" s="422"/>
      <c r="C628" s="422"/>
      <c r="D628" s="418"/>
      <c r="E628" s="424"/>
      <c r="F628" s="425"/>
      <c r="G628" s="421"/>
    </row>
    <row r="629" spans="1:7" ht="26" x14ac:dyDescent="0.2">
      <c r="A629" s="422"/>
      <c r="B629" s="422"/>
      <c r="C629" s="422" t="s">
        <v>1181</v>
      </c>
      <c r="D629" s="418"/>
      <c r="E629" s="419"/>
      <c r="F629" s="425"/>
      <c r="G629" s="421"/>
    </row>
    <row r="630" spans="1:7" x14ac:dyDescent="0.2">
      <c r="A630" s="422" t="s">
        <v>1224</v>
      </c>
      <c r="B630" s="422"/>
      <c r="C630" s="422" t="s">
        <v>767</v>
      </c>
      <c r="D630" s="418" t="s">
        <v>387</v>
      </c>
      <c r="E630" s="424">
        <v>17</v>
      </c>
      <c r="F630" s="425"/>
      <c r="G630" s="426"/>
    </row>
    <row r="631" spans="1:7" x14ac:dyDescent="0.2">
      <c r="A631" s="422" t="s">
        <v>1225</v>
      </c>
      <c r="B631" s="422"/>
      <c r="C631" s="416" t="s">
        <v>768</v>
      </c>
      <c r="D631" s="418" t="s">
        <v>387</v>
      </c>
      <c r="E631" s="424">
        <v>17</v>
      </c>
      <c r="F631" s="425"/>
      <c r="G631" s="426"/>
    </row>
    <row r="632" spans="1:7" x14ac:dyDescent="0.2">
      <c r="A632" s="422"/>
      <c r="B632" s="422"/>
      <c r="C632" s="422"/>
      <c r="D632" s="418"/>
      <c r="E632" s="424"/>
      <c r="F632" s="425"/>
      <c r="G632" s="421"/>
    </row>
    <row r="633" spans="1:7" ht="26" x14ac:dyDescent="0.2">
      <c r="A633" s="422"/>
      <c r="B633" s="422"/>
      <c r="C633" s="422" t="s">
        <v>1182</v>
      </c>
      <c r="D633" s="418"/>
      <c r="E633" s="419"/>
      <c r="F633" s="425"/>
      <c r="G633" s="421"/>
    </row>
    <row r="634" spans="1:7" x14ac:dyDescent="0.2">
      <c r="A634" s="422" t="s">
        <v>1226</v>
      </c>
      <c r="B634" s="422"/>
      <c r="C634" s="422" t="s">
        <v>767</v>
      </c>
      <c r="D634" s="418" t="s">
        <v>387</v>
      </c>
      <c r="E634" s="424">
        <v>4</v>
      </c>
      <c r="F634" s="425"/>
      <c r="G634" s="426"/>
    </row>
    <row r="635" spans="1:7" x14ac:dyDescent="0.2">
      <c r="A635" s="422" t="s">
        <v>1227</v>
      </c>
      <c r="B635" s="422"/>
      <c r="C635" s="416" t="s">
        <v>768</v>
      </c>
      <c r="D635" s="418" t="s">
        <v>387</v>
      </c>
      <c r="E635" s="424">
        <v>4</v>
      </c>
      <c r="F635" s="425"/>
      <c r="G635" s="426"/>
    </row>
    <row r="636" spans="1:7" x14ac:dyDescent="0.2">
      <c r="A636" s="422"/>
      <c r="B636" s="422"/>
      <c r="C636" s="422"/>
      <c r="D636" s="418"/>
      <c r="E636" s="424"/>
      <c r="F636" s="425"/>
      <c r="G636" s="421"/>
    </row>
    <row r="637" spans="1:7" ht="26" x14ac:dyDescent="0.15">
      <c r="A637" s="422"/>
      <c r="B637" s="422"/>
      <c r="C637" s="497" t="s">
        <v>1183</v>
      </c>
      <c r="D637" s="418"/>
      <c r="E637" s="419"/>
      <c r="F637" s="425"/>
      <c r="G637" s="421"/>
    </row>
    <row r="638" spans="1:7" x14ac:dyDescent="0.2">
      <c r="A638" s="422" t="s">
        <v>1228</v>
      </c>
      <c r="B638" s="422"/>
      <c r="C638" s="422" t="s">
        <v>767</v>
      </c>
      <c r="D638" s="418" t="s">
        <v>387</v>
      </c>
      <c r="E638" s="424">
        <v>36</v>
      </c>
      <c r="F638" s="425"/>
      <c r="G638" s="426"/>
    </row>
    <row r="639" spans="1:7" x14ac:dyDescent="0.2">
      <c r="A639" s="422" t="s">
        <v>1229</v>
      </c>
      <c r="B639" s="422"/>
      <c r="C639" s="416" t="s">
        <v>768</v>
      </c>
      <c r="D639" s="418" t="s">
        <v>387</v>
      </c>
      <c r="E639" s="424">
        <v>36</v>
      </c>
      <c r="F639" s="425"/>
      <c r="G639" s="426"/>
    </row>
    <row r="640" spans="1:7" x14ac:dyDescent="0.2">
      <c r="A640" s="449"/>
      <c r="B640" s="449"/>
      <c r="C640" s="449"/>
      <c r="D640" s="450"/>
      <c r="E640" s="493"/>
      <c r="F640" s="447"/>
      <c r="G640" s="557"/>
    </row>
    <row r="641" spans="1:7" x14ac:dyDescent="0.15">
      <c r="A641" s="873" t="s">
        <v>200</v>
      </c>
      <c r="B641" s="874"/>
      <c r="C641" s="874"/>
      <c r="D641" s="874"/>
      <c r="E641" s="874"/>
      <c r="F641" s="875"/>
      <c r="G641" s="550"/>
    </row>
    <row r="642" spans="1:7" x14ac:dyDescent="0.15">
      <c r="A642" s="873" t="s">
        <v>201</v>
      </c>
      <c r="B642" s="874"/>
      <c r="C642" s="874"/>
      <c r="D642" s="874"/>
      <c r="E642" s="874"/>
      <c r="F642" s="875"/>
      <c r="G642" s="550"/>
    </row>
    <row r="643" spans="1:7" x14ac:dyDescent="0.2">
      <c r="A643" s="566">
        <v>11.5</v>
      </c>
      <c r="B643" s="566"/>
      <c r="C643" s="411" t="s">
        <v>1151</v>
      </c>
      <c r="D643" s="412"/>
      <c r="E643" s="413"/>
      <c r="F643" s="414"/>
      <c r="G643" s="415"/>
    </row>
    <row r="644" spans="1:7" ht="52" x14ac:dyDescent="0.2">
      <c r="A644" s="416"/>
      <c r="B644" s="416"/>
      <c r="C644" s="422" t="s">
        <v>933</v>
      </c>
      <c r="D644" s="423"/>
      <c r="E644" s="419"/>
      <c r="F644" s="420"/>
      <c r="G644" s="421"/>
    </row>
    <row r="645" spans="1:7" ht="39" x14ac:dyDescent="0.2">
      <c r="A645" s="416"/>
      <c r="B645" s="416"/>
      <c r="C645" s="422" t="s">
        <v>934</v>
      </c>
      <c r="D645" s="418"/>
      <c r="E645" s="419"/>
      <c r="F645" s="420"/>
      <c r="G645" s="421"/>
    </row>
    <row r="646" spans="1:7" x14ac:dyDescent="0.2">
      <c r="A646" s="422" t="s">
        <v>1230</v>
      </c>
      <c r="B646" s="422"/>
      <c r="C646" s="416" t="s">
        <v>767</v>
      </c>
      <c r="D646" s="423" t="s">
        <v>387</v>
      </c>
      <c r="E646" s="424">
        <v>1</v>
      </c>
      <c r="F646" s="425"/>
      <c r="G646" s="426"/>
    </row>
    <row r="647" spans="1:7" x14ac:dyDescent="0.2">
      <c r="A647" s="422" t="s">
        <v>1231</v>
      </c>
      <c r="B647" s="422"/>
      <c r="C647" s="416" t="s">
        <v>768</v>
      </c>
      <c r="D647" s="423" t="s">
        <v>387</v>
      </c>
      <c r="E647" s="424">
        <v>1</v>
      </c>
      <c r="F647" s="425"/>
      <c r="G647" s="426"/>
    </row>
    <row r="648" spans="1:7" x14ac:dyDescent="0.2">
      <c r="A648" s="422"/>
      <c r="B648" s="422"/>
      <c r="C648" s="416"/>
      <c r="D648" s="423"/>
      <c r="E648" s="424"/>
      <c r="F648" s="425"/>
      <c r="G648" s="426"/>
    </row>
    <row r="649" spans="1:7" ht="26" x14ac:dyDescent="0.2">
      <c r="A649" s="422"/>
      <c r="B649" s="422"/>
      <c r="C649" s="422" t="s">
        <v>935</v>
      </c>
      <c r="D649" s="418"/>
      <c r="E649" s="424"/>
      <c r="F649" s="425"/>
      <c r="G649" s="426"/>
    </row>
    <row r="650" spans="1:7" x14ac:dyDescent="0.2">
      <c r="A650" s="422"/>
      <c r="B650" s="422"/>
      <c r="C650" s="422" t="s">
        <v>936</v>
      </c>
      <c r="D650" s="418"/>
      <c r="E650" s="424"/>
      <c r="F650" s="425"/>
      <c r="G650" s="426"/>
    </row>
    <row r="651" spans="1:7" x14ac:dyDescent="0.2">
      <c r="A651" s="422" t="s">
        <v>1232</v>
      </c>
      <c r="B651" s="422"/>
      <c r="C651" s="416" t="s">
        <v>767</v>
      </c>
      <c r="D651" s="423" t="s">
        <v>4</v>
      </c>
      <c r="E651" s="424">
        <v>600</v>
      </c>
      <c r="F651" s="425"/>
      <c r="G651" s="426"/>
    </row>
    <row r="652" spans="1:7" x14ac:dyDescent="0.2">
      <c r="A652" s="422" t="s">
        <v>1233</v>
      </c>
      <c r="B652" s="422"/>
      <c r="C652" s="416" t="s">
        <v>768</v>
      </c>
      <c r="D652" s="418" t="s">
        <v>4</v>
      </c>
      <c r="E652" s="424">
        <v>600</v>
      </c>
      <c r="F652" s="425"/>
      <c r="G652" s="426"/>
    </row>
    <row r="653" spans="1:7" x14ac:dyDescent="0.2">
      <c r="A653" s="422"/>
      <c r="B653" s="422"/>
      <c r="C653" s="416"/>
      <c r="D653" s="418"/>
      <c r="E653" s="424"/>
      <c r="F653" s="425"/>
      <c r="G653" s="426"/>
    </row>
    <row r="654" spans="1:7" ht="39" x14ac:dyDescent="0.2">
      <c r="A654" s="422"/>
      <c r="B654" s="422"/>
      <c r="C654" s="422" t="s">
        <v>937</v>
      </c>
      <c r="D654" s="423"/>
      <c r="E654" s="424"/>
      <c r="F654" s="425"/>
      <c r="G654" s="426"/>
    </row>
    <row r="655" spans="1:7" x14ac:dyDescent="0.2">
      <c r="A655" s="422"/>
      <c r="B655" s="422"/>
      <c r="C655" s="416"/>
      <c r="D655" s="423"/>
      <c r="E655" s="424"/>
      <c r="F655" s="425"/>
      <c r="G655" s="426"/>
    </row>
    <row r="656" spans="1:7" x14ac:dyDescent="0.2">
      <c r="A656" s="422"/>
      <c r="B656" s="422"/>
      <c r="C656" s="416" t="s">
        <v>938</v>
      </c>
      <c r="D656" s="418"/>
      <c r="E656" s="424"/>
      <c r="F656" s="425"/>
      <c r="G656" s="426"/>
    </row>
    <row r="657" spans="1:7" x14ac:dyDescent="0.2">
      <c r="A657" s="422" t="s">
        <v>1234</v>
      </c>
      <c r="B657" s="422"/>
      <c r="C657" s="416" t="s">
        <v>767</v>
      </c>
      <c r="D657" s="423" t="s">
        <v>387</v>
      </c>
      <c r="E657" s="424">
        <v>110</v>
      </c>
      <c r="F657" s="425"/>
      <c r="G657" s="426"/>
    </row>
    <row r="658" spans="1:7" x14ac:dyDescent="0.2">
      <c r="A658" s="422" t="s">
        <v>1235</v>
      </c>
      <c r="B658" s="422"/>
      <c r="C658" s="416" t="s">
        <v>768</v>
      </c>
      <c r="D658" s="423" t="s">
        <v>387</v>
      </c>
      <c r="E658" s="424">
        <v>110</v>
      </c>
      <c r="F658" s="425"/>
      <c r="G658" s="426"/>
    </row>
    <row r="659" spans="1:7" x14ac:dyDescent="0.2">
      <c r="A659" s="422"/>
      <c r="B659" s="422"/>
      <c r="C659" s="416"/>
      <c r="D659" s="423"/>
      <c r="E659" s="424"/>
      <c r="F659" s="425"/>
      <c r="G659" s="426"/>
    </row>
    <row r="660" spans="1:7" x14ac:dyDescent="0.2">
      <c r="A660" s="422"/>
      <c r="B660" s="422"/>
      <c r="C660" s="416" t="s">
        <v>939</v>
      </c>
      <c r="D660" s="423"/>
      <c r="E660" s="424"/>
      <c r="F660" s="425"/>
      <c r="G660" s="426"/>
    </row>
    <row r="661" spans="1:7" x14ac:dyDescent="0.2">
      <c r="A661" s="422" t="s">
        <v>1236</v>
      </c>
      <c r="B661" s="422"/>
      <c r="C661" s="416" t="s">
        <v>767</v>
      </c>
      <c r="D661" s="423" t="s">
        <v>387</v>
      </c>
      <c r="E661" s="424">
        <v>15</v>
      </c>
      <c r="F661" s="425"/>
      <c r="G661" s="426"/>
    </row>
    <row r="662" spans="1:7" x14ac:dyDescent="0.2">
      <c r="A662" s="422" t="s">
        <v>1237</v>
      </c>
      <c r="B662" s="422"/>
      <c r="C662" s="416" t="s">
        <v>768</v>
      </c>
      <c r="D662" s="423" t="s">
        <v>387</v>
      </c>
      <c r="E662" s="424">
        <v>15</v>
      </c>
      <c r="F662" s="425"/>
      <c r="G662" s="426"/>
    </row>
    <row r="663" spans="1:7" x14ac:dyDescent="0.2">
      <c r="A663" s="422"/>
      <c r="B663" s="422"/>
      <c r="C663" s="422"/>
      <c r="D663" s="418"/>
      <c r="E663" s="424"/>
      <c r="F663" s="425"/>
      <c r="G663" s="426"/>
    </row>
    <row r="664" spans="1:7" x14ac:dyDescent="0.2">
      <c r="A664" s="422"/>
      <c r="B664" s="422"/>
      <c r="C664" s="422" t="s">
        <v>940</v>
      </c>
      <c r="D664" s="418"/>
      <c r="E664" s="424"/>
      <c r="F664" s="425"/>
      <c r="G664" s="426"/>
    </row>
    <row r="665" spans="1:7" x14ac:dyDescent="0.2">
      <c r="A665" s="422" t="s">
        <v>1238</v>
      </c>
      <c r="B665" s="422"/>
      <c r="C665" s="416" t="s">
        <v>767</v>
      </c>
      <c r="D665" s="423" t="s">
        <v>387</v>
      </c>
      <c r="E665" s="424">
        <v>30</v>
      </c>
      <c r="F665" s="425"/>
      <c r="G665" s="426"/>
    </row>
    <row r="666" spans="1:7" x14ac:dyDescent="0.2">
      <c r="A666" s="422" t="s">
        <v>1239</v>
      </c>
      <c r="B666" s="422"/>
      <c r="C666" s="416" t="s">
        <v>768</v>
      </c>
      <c r="D666" s="423" t="s">
        <v>387</v>
      </c>
      <c r="E666" s="424">
        <v>30</v>
      </c>
      <c r="F666" s="425"/>
      <c r="G666" s="426"/>
    </row>
    <row r="667" spans="1:7" x14ac:dyDescent="0.2">
      <c r="A667" s="422"/>
      <c r="B667" s="422"/>
      <c r="C667" s="422"/>
      <c r="D667" s="418"/>
      <c r="E667" s="424"/>
      <c r="F667" s="425"/>
      <c r="G667" s="426"/>
    </row>
    <row r="668" spans="1:7" ht="26" x14ac:dyDescent="0.2">
      <c r="A668" s="422"/>
      <c r="B668" s="422"/>
      <c r="C668" s="422" t="s">
        <v>941</v>
      </c>
      <c r="D668" s="418"/>
      <c r="E668" s="424"/>
      <c r="F668" s="425"/>
      <c r="G668" s="426"/>
    </row>
    <row r="669" spans="1:7" x14ac:dyDescent="0.2">
      <c r="A669" s="422" t="s">
        <v>1240</v>
      </c>
      <c r="B669" s="422"/>
      <c r="C669" s="416" t="s">
        <v>767</v>
      </c>
      <c r="D669" s="423" t="s">
        <v>387</v>
      </c>
      <c r="E669" s="424">
        <v>40</v>
      </c>
      <c r="F669" s="425"/>
      <c r="G669" s="426"/>
    </row>
    <row r="670" spans="1:7" x14ac:dyDescent="0.2">
      <c r="A670" s="422" t="s">
        <v>1241</v>
      </c>
      <c r="B670" s="422"/>
      <c r="C670" s="416" t="s">
        <v>768</v>
      </c>
      <c r="D670" s="423" t="s">
        <v>387</v>
      </c>
      <c r="E670" s="424">
        <v>40</v>
      </c>
      <c r="F670" s="425"/>
      <c r="G670" s="426"/>
    </row>
    <row r="671" spans="1:7" x14ac:dyDescent="0.2">
      <c r="A671" s="422"/>
      <c r="B671" s="422"/>
      <c r="C671" s="416"/>
      <c r="D671" s="423"/>
      <c r="E671" s="424"/>
      <c r="F671" s="425"/>
      <c r="G671" s="426"/>
    </row>
    <row r="672" spans="1:7" x14ac:dyDescent="0.2">
      <c r="A672" s="455"/>
      <c r="B672" s="455"/>
      <c r="C672" s="454" t="s">
        <v>942</v>
      </c>
      <c r="D672" s="418"/>
      <c r="E672" s="424"/>
      <c r="F672" s="425"/>
      <c r="G672" s="426"/>
    </row>
    <row r="673" spans="1:7" ht="26" x14ac:dyDescent="0.15">
      <c r="A673" s="422"/>
      <c r="B673" s="455"/>
      <c r="C673" s="455" t="s">
        <v>943</v>
      </c>
      <c r="D673" s="485"/>
      <c r="E673" s="485"/>
      <c r="F673" s="425"/>
      <c r="G673" s="426"/>
    </row>
    <row r="674" spans="1:7" x14ac:dyDescent="0.15">
      <c r="A674" s="422" t="s">
        <v>1242</v>
      </c>
      <c r="B674" s="455"/>
      <c r="C674" s="455" t="s">
        <v>767</v>
      </c>
      <c r="D674" s="485" t="s">
        <v>387</v>
      </c>
      <c r="E674" s="485">
        <v>5</v>
      </c>
      <c r="F674" s="425"/>
      <c r="G674" s="426"/>
    </row>
    <row r="675" spans="1:7" x14ac:dyDescent="0.15">
      <c r="A675" s="422" t="s">
        <v>1243</v>
      </c>
      <c r="B675" s="455"/>
      <c r="C675" s="455" t="s">
        <v>768</v>
      </c>
      <c r="D675" s="485" t="s">
        <v>387</v>
      </c>
      <c r="E675" s="485">
        <v>5</v>
      </c>
      <c r="F675" s="425"/>
      <c r="G675" s="426"/>
    </row>
    <row r="676" spans="1:7" x14ac:dyDescent="0.2">
      <c r="A676" s="422"/>
      <c r="B676" s="422"/>
      <c r="C676" s="416"/>
      <c r="D676" s="423"/>
      <c r="E676" s="424"/>
      <c r="F676" s="425"/>
      <c r="G676" s="426"/>
    </row>
    <row r="677" spans="1:7" x14ac:dyDescent="0.15">
      <c r="A677" s="422"/>
      <c r="B677" s="455"/>
      <c r="C677" s="455" t="s">
        <v>944</v>
      </c>
      <c r="D677" s="485"/>
      <c r="E677" s="485"/>
      <c r="F677" s="425"/>
      <c r="G677" s="426"/>
    </row>
    <row r="678" spans="1:7" x14ac:dyDescent="0.15">
      <c r="A678" s="422" t="s">
        <v>1244</v>
      </c>
      <c r="B678" s="455"/>
      <c r="C678" s="455" t="s">
        <v>767</v>
      </c>
      <c r="D678" s="485" t="s">
        <v>387</v>
      </c>
      <c r="E678" s="485">
        <v>5</v>
      </c>
      <c r="F678" s="425"/>
      <c r="G678" s="426"/>
    </row>
    <row r="679" spans="1:7" x14ac:dyDescent="0.15">
      <c r="A679" s="422" t="s">
        <v>1245</v>
      </c>
      <c r="B679" s="455"/>
      <c r="C679" s="455" t="s">
        <v>768</v>
      </c>
      <c r="D679" s="485" t="s">
        <v>387</v>
      </c>
      <c r="E679" s="485">
        <v>5</v>
      </c>
      <c r="F679" s="425"/>
      <c r="G679" s="426"/>
    </row>
    <row r="680" spans="1:7" x14ac:dyDescent="0.15">
      <c r="A680" s="455"/>
      <c r="B680" s="455"/>
      <c r="C680" s="455"/>
      <c r="D680" s="485"/>
      <c r="E680" s="485"/>
      <c r="F680" s="425"/>
      <c r="G680" s="426"/>
    </row>
    <row r="681" spans="1:7" x14ac:dyDescent="0.15">
      <c r="A681" s="455"/>
      <c r="B681" s="455"/>
      <c r="C681" s="455"/>
      <c r="D681" s="485"/>
      <c r="E681" s="485"/>
      <c r="F681" s="425"/>
      <c r="G681" s="426"/>
    </row>
    <row r="682" spans="1:7" x14ac:dyDescent="0.15">
      <c r="A682" s="455"/>
      <c r="B682" s="455"/>
      <c r="C682" s="454" t="s">
        <v>945</v>
      </c>
      <c r="D682" s="485"/>
      <c r="E682" s="485"/>
      <c r="F682" s="425"/>
      <c r="G682" s="426"/>
    </row>
    <row r="683" spans="1:7" ht="78" x14ac:dyDescent="0.15">
      <c r="A683" s="455"/>
      <c r="B683" s="455"/>
      <c r="C683" s="422" t="s">
        <v>946</v>
      </c>
      <c r="D683" s="485"/>
      <c r="E683" s="485"/>
      <c r="F683" s="425"/>
      <c r="G683" s="426"/>
    </row>
    <row r="684" spans="1:7" x14ac:dyDescent="0.15">
      <c r="A684" s="422"/>
      <c r="B684" s="455"/>
      <c r="C684" s="455" t="s">
        <v>947</v>
      </c>
      <c r="D684" s="485"/>
      <c r="E684" s="485"/>
      <c r="F684" s="425"/>
      <c r="G684" s="426"/>
    </row>
    <row r="685" spans="1:7" x14ac:dyDescent="0.15">
      <c r="A685" s="422" t="s">
        <v>1246</v>
      </c>
      <c r="B685" s="455"/>
      <c r="C685" s="455" t="s">
        <v>767</v>
      </c>
      <c r="D685" s="485" t="s">
        <v>4</v>
      </c>
      <c r="E685" s="485">
        <v>80</v>
      </c>
      <c r="F685" s="425"/>
      <c r="G685" s="426"/>
    </row>
    <row r="686" spans="1:7" x14ac:dyDescent="0.15">
      <c r="A686" s="422" t="s">
        <v>1247</v>
      </c>
      <c r="B686" s="455"/>
      <c r="C686" s="455" t="s">
        <v>768</v>
      </c>
      <c r="D686" s="485" t="s">
        <v>4</v>
      </c>
      <c r="E686" s="485">
        <v>80</v>
      </c>
      <c r="F686" s="425"/>
      <c r="G686" s="426"/>
    </row>
    <row r="687" spans="1:7" x14ac:dyDescent="0.15">
      <c r="A687" s="455"/>
      <c r="B687" s="455"/>
      <c r="C687" s="455"/>
      <c r="D687" s="485"/>
      <c r="E687" s="485"/>
      <c r="F687" s="425"/>
      <c r="G687" s="426"/>
    </row>
    <row r="688" spans="1:7" x14ac:dyDescent="0.15">
      <c r="A688" s="422"/>
      <c r="B688" s="455"/>
      <c r="C688" s="455" t="s">
        <v>948</v>
      </c>
      <c r="D688" s="485"/>
      <c r="E688" s="485"/>
      <c r="F688" s="425"/>
      <c r="G688" s="426"/>
    </row>
    <row r="689" spans="1:7" x14ac:dyDescent="0.15">
      <c r="A689" s="422" t="s">
        <v>1248</v>
      </c>
      <c r="B689" s="455"/>
      <c r="C689" s="455" t="s">
        <v>767</v>
      </c>
      <c r="D689" s="485" t="s">
        <v>387</v>
      </c>
      <c r="E689" s="485">
        <v>12</v>
      </c>
      <c r="F689" s="425"/>
      <c r="G689" s="426"/>
    </row>
    <row r="690" spans="1:7" x14ac:dyDescent="0.15">
      <c r="A690" s="422" t="s">
        <v>1249</v>
      </c>
      <c r="B690" s="455"/>
      <c r="C690" s="455" t="s">
        <v>768</v>
      </c>
      <c r="D690" s="485" t="s">
        <v>387</v>
      </c>
      <c r="E690" s="485">
        <v>12</v>
      </c>
      <c r="F690" s="425"/>
      <c r="G690" s="426"/>
    </row>
    <row r="691" spans="1:7" x14ac:dyDescent="0.15">
      <c r="A691" s="455"/>
      <c r="B691" s="455"/>
      <c r="C691" s="455"/>
      <c r="D691" s="485"/>
      <c r="E691" s="485"/>
      <c r="F691" s="425"/>
      <c r="G691" s="426"/>
    </row>
    <row r="692" spans="1:7" x14ac:dyDescent="0.15">
      <c r="A692" s="422"/>
      <c r="B692" s="455"/>
      <c r="C692" s="455" t="s">
        <v>949</v>
      </c>
      <c r="D692" s="485"/>
      <c r="E692" s="485"/>
      <c r="F692" s="425"/>
      <c r="G692" s="426"/>
    </row>
    <row r="693" spans="1:7" x14ac:dyDescent="0.15">
      <c r="A693" s="422" t="s">
        <v>1250</v>
      </c>
      <c r="B693" s="455"/>
      <c r="C693" s="455" t="s">
        <v>767</v>
      </c>
      <c r="D693" s="485" t="s">
        <v>387</v>
      </c>
      <c r="E693" s="485">
        <v>6</v>
      </c>
      <c r="F693" s="425"/>
      <c r="G693" s="426"/>
    </row>
    <row r="694" spans="1:7" x14ac:dyDescent="0.15">
      <c r="A694" s="422" t="s">
        <v>1251</v>
      </c>
      <c r="B694" s="455"/>
      <c r="C694" s="455" t="s">
        <v>768</v>
      </c>
      <c r="D694" s="485" t="s">
        <v>387</v>
      </c>
      <c r="E694" s="485">
        <v>6</v>
      </c>
      <c r="F694" s="425"/>
      <c r="G694" s="426"/>
    </row>
    <row r="695" spans="1:7" x14ac:dyDescent="0.15">
      <c r="A695" s="455"/>
      <c r="B695" s="455"/>
      <c r="C695" s="455"/>
      <c r="D695" s="485"/>
      <c r="E695" s="485"/>
      <c r="F695" s="425"/>
      <c r="G695" s="426"/>
    </row>
    <row r="696" spans="1:7" x14ac:dyDescent="0.15">
      <c r="A696" s="455"/>
      <c r="B696" s="455"/>
      <c r="C696" s="455"/>
      <c r="D696" s="485"/>
      <c r="E696" s="485"/>
      <c r="F696" s="425"/>
      <c r="G696" s="426"/>
    </row>
    <row r="697" spans="1:7" x14ac:dyDescent="0.15">
      <c r="A697" s="455"/>
      <c r="B697" s="455"/>
      <c r="C697" s="454" t="s">
        <v>950</v>
      </c>
      <c r="D697" s="485"/>
      <c r="E697" s="485"/>
      <c r="F697" s="425"/>
      <c r="G697" s="426"/>
    </row>
    <row r="698" spans="1:7" ht="39" x14ac:dyDescent="0.15">
      <c r="A698" s="455"/>
      <c r="B698" s="455"/>
      <c r="C698" s="422" t="s">
        <v>951</v>
      </c>
      <c r="D698" s="485"/>
      <c r="E698" s="485"/>
      <c r="F698" s="425"/>
      <c r="G698" s="426"/>
    </row>
    <row r="699" spans="1:7" x14ac:dyDescent="0.15">
      <c r="A699" s="422"/>
      <c r="B699" s="455"/>
      <c r="C699" s="455" t="s">
        <v>952</v>
      </c>
      <c r="D699" s="485"/>
      <c r="E699" s="485"/>
      <c r="F699" s="425"/>
      <c r="G699" s="426"/>
    </row>
    <row r="700" spans="1:7" x14ac:dyDescent="0.15">
      <c r="A700" s="422" t="s">
        <v>1252</v>
      </c>
      <c r="B700" s="455"/>
      <c r="C700" s="455" t="s">
        <v>767</v>
      </c>
      <c r="D700" s="485" t="s">
        <v>4</v>
      </c>
      <c r="E700" s="485">
        <v>30</v>
      </c>
      <c r="F700" s="425"/>
      <c r="G700" s="426"/>
    </row>
    <row r="701" spans="1:7" x14ac:dyDescent="0.15">
      <c r="A701" s="422" t="s">
        <v>1253</v>
      </c>
      <c r="B701" s="455"/>
      <c r="C701" s="455" t="s">
        <v>768</v>
      </c>
      <c r="D701" s="485" t="s">
        <v>4</v>
      </c>
      <c r="E701" s="485">
        <v>30</v>
      </c>
      <c r="F701" s="425"/>
      <c r="G701" s="426"/>
    </row>
    <row r="702" spans="1:7" x14ac:dyDescent="0.15">
      <c r="A702" s="455"/>
      <c r="B702" s="455"/>
      <c r="C702" s="455"/>
      <c r="D702" s="485"/>
      <c r="E702" s="485"/>
      <c r="F702" s="425"/>
      <c r="G702" s="426"/>
    </row>
    <row r="703" spans="1:7" x14ac:dyDescent="0.15">
      <c r="A703" s="422"/>
      <c r="B703" s="455"/>
      <c r="C703" s="455" t="s">
        <v>953</v>
      </c>
      <c r="D703" s="485"/>
      <c r="E703" s="485"/>
      <c r="F703" s="425"/>
      <c r="G703" s="426"/>
    </row>
    <row r="704" spans="1:7" x14ac:dyDescent="0.15">
      <c r="A704" s="422" t="s">
        <v>1254</v>
      </c>
      <c r="B704" s="416"/>
      <c r="C704" s="455" t="s">
        <v>767</v>
      </c>
      <c r="D704" s="485" t="s">
        <v>4</v>
      </c>
      <c r="E704" s="419">
        <v>15</v>
      </c>
      <c r="F704" s="420"/>
      <c r="G704" s="421"/>
    </row>
    <row r="705" spans="1:7" x14ac:dyDescent="0.15">
      <c r="A705" s="422" t="s">
        <v>1255</v>
      </c>
      <c r="B705" s="416"/>
      <c r="C705" s="455" t="s">
        <v>768</v>
      </c>
      <c r="D705" s="485" t="s">
        <v>4</v>
      </c>
      <c r="E705" s="419">
        <v>15</v>
      </c>
      <c r="F705" s="420"/>
      <c r="G705" s="498"/>
    </row>
    <row r="706" spans="1:7" x14ac:dyDescent="0.2">
      <c r="A706" s="449"/>
      <c r="B706" s="449"/>
      <c r="C706" s="449"/>
      <c r="D706" s="450"/>
      <c r="E706" s="493"/>
      <c r="F706" s="447"/>
      <c r="G706" s="499"/>
    </row>
    <row r="707" spans="1:7" x14ac:dyDescent="0.15">
      <c r="A707" s="873" t="s">
        <v>200</v>
      </c>
      <c r="B707" s="874"/>
      <c r="C707" s="874"/>
      <c r="D707" s="874"/>
      <c r="E707" s="874"/>
      <c r="F707" s="875"/>
      <c r="G707" s="550"/>
    </row>
    <row r="708" spans="1:7" x14ac:dyDescent="0.15">
      <c r="A708" s="873" t="s">
        <v>201</v>
      </c>
      <c r="B708" s="874"/>
      <c r="C708" s="874"/>
      <c r="D708" s="874"/>
      <c r="E708" s="874"/>
      <c r="F708" s="875"/>
      <c r="G708" s="550"/>
    </row>
    <row r="709" spans="1:7" x14ac:dyDescent="0.2">
      <c r="A709" s="439"/>
      <c r="B709" s="439"/>
      <c r="C709" s="439"/>
      <c r="D709" s="412"/>
      <c r="E709" s="413"/>
      <c r="F709" s="414"/>
      <c r="G709" s="415"/>
    </row>
    <row r="710" spans="1:7" x14ac:dyDescent="0.15">
      <c r="A710" s="454"/>
      <c r="B710" s="454"/>
      <c r="C710" s="454" t="s">
        <v>954</v>
      </c>
      <c r="D710" s="485"/>
      <c r="E710" s="485"/>
      <c r="F710" s="425"/>
      <c r="G710" s="426"/>
    </row>
    <row r="711" spans="1:7" ht="53" x14ac:dyDescent="0.15">
      <c r="A711" s="422"/>
      <c r="B711" s="455"/>
      <c r="C711" s="455" t="s">
        <v>955</v>
      </c>
      <c r="D711" s="485"/>
      <c r="E711" s="485"/>
      <c r="F711" s="425"/>
      <c r="G711" s="426"/>
    </row>
    <row r="712" spans="1:7" x14ac:dyDescent="0.15">
      <c r="A712" s="422" t="s">
        <v>1256</v>
      </c>
      <c r="B712" s="455"/>
      <c r="C712" s="455" t="s">
        <v>767</v>
      </c>
      <c r="D712" s="485" t="s">
        <v>387</v>
      </c>
      <c r="E712" s="485">
        <v>1</v>
      </c>
      <c r="F712" s="425"/>
      <c r="G712" s="426"/>
    </row>
    <row r="713" spans="1:7" x14ac:dyDescent="0.15">
      <c r="A713" s="422" t="s">
        <v>1257</v>
      </c>
      <c r="B713" s="455"/>
      <c r="C713" s="455" t="s">
        <v>768</v>
      </c>
      <c r="D713" s="485" t="s">
        <v>387</v>
      </c>
      <c r="E713" s="485">
        <v>1</v>
      </c>
      <c r="F713" s="425"/>
      <c r="G713" s="426"/>
    </row>
    <row r="714" spans="1:7" x14ac:dyDescent="0.15">
      <c r="A714" s="455"/>
      <c r="B714" s="455"/>
      <c r="C714" s="455"/>
      <c r="D714" s="485"/>
      <c r="E714" s="485"/>
      <c r="F714" s="425"/>
      <c r="G714" s="426"/>
    </row>
    <row r="715" spans="1:7" x14ac:dyDescent="0.15">
      <c r="A715" s="455"/>
      <c r="B715" s="455"/>
      <c r="C715" s="455"/>
      <c r="D715" s="485"/>
      <c r="E715" s="485"/>
      <c r="F715" s="425"/>
      <c r="G715" s="426"/>
    </row>
    <row r="716" spans="1:7" x14ac:dyDescent="0.15">
      <c r="A716" s="454"/>
      <c r="B716" s="454"/>
      <c r="C716" s="454" t="s">
        <v>956</v>
      </c>
      <c r="D716" s="485"/>
      <c r="E716" s="485"/>
      <c r="F716" s="425"/>
      <c r="G716" s="426"/>
    </row>
    <row r="717" spans="1:7" ht="39" x14ac:dyDescent="0.2">
      <c r="A717" s="422"/>
      <c r="B717" s="455"/>
      <c r="C717" s="443" t="s">
        <v>957</v>
      </c>
      <c r="D717" s="418"/>
      <c r="E717" s="419"/>
      <c r="F717" s="425"/>
      <c r="G717" s="426"/>
    </row>
    <row r="718" spans="1:7" x14ac:dyDescent="0.2">
      <c r="A718" s="422" t="s">
        <v>1258</v>
      </c>
      <c r="B718" s="455"/>
      <c r="C718" s="422" t="s">
        <v>767</v>
      </c>
      <c r="D718" s="418" t="s">
        <v>387</v>
      </c>
      <c r="E718" s="419">
        <v>14</v>
      </c>
      <c r="F718" s="425"/>
      <c r="G718" s="426"/>
    </row>
    <row r="719" spans="1:7" x14ac:dyDescent="0.2">
      <c r="A719" s="422" t="s">
        <v>1259</v>
      </c>
      <c r="B719" s="455"/>
      <c r="C719" s="422" t="s">
        <v>768</v>
      </c>
      <c r="D719" s="418" t="s">
        <v>387</v>
      </c>
      <c r="E719" s="419">
        <v>14</v>
      </c>
      <c r="F719" s="425"/>
      <c r="G719" s="426"/>
    </row>
    <row r="720" spans="1:7" x14ac:dyDescent="0.15">
      <c r="A720" s="539"/>
      <c r="B720" s="539"/>
      <c r="C720" s="455"/>
      <c r="D720" s="485"/>
      <c r="E720" s="485"/>
      <c r="F720" s="425"/>
      <c r="G720" s="426"/>
    </row>
    <row r="721" spans="1:9" x14ac:dyDescent="0.2">
      <c r="A721" s="430">
        <v>11.6</v>
      </c>
      <c r="B721" s="430"/>
      <c r="C721" s="430" t="s">
        <v>964</v>
      </c>
      <c r="D721" s="472"/>
      <c r="E721" s="473"/>
      <c r="F721" s="474"/>
      <c r="G721" s="475"/>
    </row>
    <row r="722" spans="1:9" x14ac:dyDescent="0.2">
      <c r="A722" s="416"/>
      <c r="B722" s="436"/>
      <c r="C722" s="417"/>
      <c r="D722" s="418"/>
      <c r="E722" s="419"/>
      <c r="F722" s="420"/>
      <c r="G722" s="421"/>
    </row>
    <row r="723" spans="1:9" ht="91" x14ac:dyDescent="0.2">
      <c r="A723" s="422"/>
      <c r="B723" s="481"/>
      <c r="C723" s="567" t="s">
        <v>958</v>
      </c>
      <c r="D723" s="423"/>
      <c r="E723" s="424"/>
      <c r="F723" s="425"/>
      <c r="G723" s="426"/>
    </row>
    <row r="724" spans="1:9" ht="156" x14ac:dyDescent="0.2">
      <c r="A724" s="422"/>
      <c r="B724" s="481"/>
      <c r="C724" s="567" t="s">
        <v>959</v>
      </c>
      <c r="D724" s="423"/>
      <c r="E724" s="424"/>
      <c r="F724" s="425"/>
      <c r="G724" s="426"/>
    </row>
    <row r="725" spans="1:9" x14ac:dyDescent="0.2">
      <c r="A725" s="537" t="s">
        <v>1191</v>
      </c>
      <c r="B725" s="538"/>
      <c r="C725" s="539"/>
      <c r="D725" s="410"/>
      <c r="E725" s="116"/>
      <c r="F725" s="540"/>
      <c r="G725" s="541"/>
    </row>
    <row r="726" spans="1:9" x14ac:dyDescent="0.2">
      <c r="A726" s="439"/>
      <c r="B726" s="439"/>
      <c r="C726" s="439"/>
      <c r="D726" s="412"/>
      <c r="E726" s="413"/>
      <c r="F726" s="414"/>
      <c r="G726" s="440"/>
    </row>
    <row r="727" spans="1:9" ht="15" x14ac:dyDescent="0.2">
      <c r="A727" s="416"/>
      <c r="B727" s="539"/>
      <c r="C727"/>
      <c r="D727"/>
      <c r="E727"/>
      <c r="F727" s="569"/>
      <c r="G727" s="569"/>
      <c r="I727"/>
    </row>
    <row r="728" spans="1:9" x14ac:dyDescent="0.2">
      <c r="A728" s="422"/>
      <c r="B728" s="416"/>
      <c r="C728" s="416" t="s">
        <v>961</v>
      </c>
      <c r="D728" s="423"/>
      <c r="E728" s="424"/>
      <c r="F728" s="420"/>
      <c r="G728" s="429"/>
      <c r="I728" s="404"/>
    </row>
    <row r="729" spans="1:9" ht="26" x14ac:dyDescent="0.2">
      <c r="A729" s="422" t="s">
        <v>1260</v>
      </c>
      <c r="B729" s="416"/>
      <c r="C729" s="422" t="s">
        <v>962</v>
      </c>
      <c r="D729" s="423" t="s">
        <v>382</v>
      </c>
      <c r="E729" s="424">
        <v>1</v>
      </c>
      <c r="F729" s="420"/>
      <c r="G729" s="426"/>
      <c r="I729" s="404"/>
    </row>
    <row r="730" spans="1:9" ht="26" x14ac:dyDescent="0.2">
      <c r="A730" s="422" t="s">
        <v>1261</v>
      </c>
      <c r="B730" s="416"/>
      <c r="C730" s="422" t="s">
        <v>963</v>
      </c>
      <c r="D730" s="423" t="s">
        <v>382</v>
      </c>
      <c r="E730" s="424">
        <v>1</v>
      </c>
      <c r="F730" s="420"/>
      <c r="G730" s="426"/>
      <c r="I730" s="404"/>
    </row>
    <row r="731" spans="1:9" x14ac:dyDescent="0.2">
      <c r="A731" s="422" t="s">
        <v>1262</v>
      </c>
      <c r="B731" s="416"/>
      <c r="C731" s="422" t="s">
        <v>960</v>
      </c>
      <c r="D731" s="418" t="s">
        <v>382</v>
      </c>
      <c r="E731" s="424">
        <v>1</v>
      </c>
      <c r="F731" s="425"/>
      <c r="G731" s="426"/>
      <c r="I731" s="404"/>
    </row>
    <row r="732" spans="1:9" x14ac:dyDescent="0.2">
      <c r="A732" s="422"/>
      <c r="B732" s="470"/>
      <c r="C732" s="470"/>
      <c r="D732" s="423"/>
      <c r="E732" s="424"/>
      <c r="F732" s="420"/>
      <c r="G732" s="421"/>
    </row>
    <row r="733" spans="1:9" x14ac:dyDescent="0.2">
      <c r="A733" s="422"/>
      <c r="B733" s="470"/>
      <c r="C733" s="458"/>
      <c r="D733" s="423"/>
      <c r="E733" s="424"/>
      <c r="F733" s="420"/>
      <c r="G733" s="421"/>
    </row>
    <row r="734" spans="1:9" x14ac:dyDescent="0.2">
      <c r="A734" s="422"/>
      <c r="B734" s="470"/>
      <c r="C734" s="458"/>
      <c r="D734" s="423"/>
      <c r="E734" s="424"/>
      <c r="F734" s="420"/>
      <c r="G734" s="429"/>
    </row>
    <row r="735" spans="1:9" x14ac:dyDescent="0.2">
      <c r="A735" s="422"/>
      <c r="B735" s="422"/>
      <c r="C735" s="422"/>
      <c r="D735" s="423"/>
      <c r="E735" s="424"/>
      <c r="F735" s="425"/>
      <c r="G735" s="429"/>
    </row>
    <row r="736" spans="1:9" x14ac:dyDescent="0.2">
      <c r="A736" s="422"/>
      <c r="B736" s="422"/>
      <c r="C736" s="422"/>
      <c r="D736" s="418"/>
      <c r="E736" s="424"/>
      <c r="F736" s="425"/>
      <c r="G736" s="421"/>
    </row>
    <row r="737" spans="1:7" x14ac:dyDescent="0.2">
      <c r="A737" s="422"/>
      <c r="B737" s="422"/>
      <c r="C737" s="422"/>
      <c r="D737" s="423"/>
      <c r="E737" s="424"/>
      <c r="F737" s="420"/>
      <c r="G737" s="421"/>
    </row>
    <row r="738" spans="1:7" x14ac:dyDescent="0.2">
      <c r="A738" s="554"/>
      <c r="B738" s="554"/>
      <c r="C738" s="416"/>
      <c r="D738" s="423"/>
      <c r="E738" s="424"/>
      <c r="F738" s="420"/>
      <c r="G738" s="429"/>
    </row>
    <row r="739" spans="1:7" x14ac:dyDescent="0.2">
      <c r="A739" s="554"/>
      <c r="B739" s="554"/>
      <c r="C739" s="416"/>
      <c r="D739" s="423"/>
      <c r="E739" s="424"/>
      <c r="F739" s="420"/>
      <c r="G739" s="429"/>
    </row>
    <row r="740" spans="1:7" x14ac:dyDescent="0.2">
      <c r="A740" s="554"/>
      <c r="B740" s="554"/>
      <c r="C740" s="416"/>
      <c r="D740" s="423"/>
      <c r="E740" s="424"/>
      <c r="F740" s="420"/>
      <c r="G740" s="429"/>
    </row>
    <row r="741" spans="1:7" x14ac:dyDescent="0.2">
      <c r="A741" s="554"/>
      <c r="B741" s="554"/>
      <c r="C741" s="416"/>
      <c r="D741" s="423"/>
      <c r="E741" s="424"/>
      <c r="F741" s="420"/>
      <c r="G741" s="429"/>
    </row>
    <row r="742" spans="1:7" x14ac:dyDescent="0.2">
      <c r="A742" s="554"/>
      <c r="B742" s="554"/>
      <c r="C742" s="416"/>
      <c r="D742" s="423"/>
      <c r="E742" s="424"/>
      <c r="F742" s="420"/>
      <c r="G742" s="429"/>
    </row>
    <row r="743" spans="1:7" x14ac:dyDescent="0.2">
      <c r="A743" s="552"/>
      <c r="B743" s="552"/>
      <c r="C743" s="441"/>
      <c r="D743" s="423"/>
      <c r="E743" s="424"/>
      <c r="F743" s="420"/>
      <c r="G743" s="429"/>
    </row>
    <row r="744" spans="1:7" x14ac:dyDescent="0.2">
      <c r="A744" s="553"/>
      <c r="B744" s="553"/>
      <c r="C744" s="422"/>
      <c r="D744" s="418"/>
      <c r="E744" s="434"/>
      <c r="F744" s="420"/>
      <c r="G744" s="421"/>
    </row>
    <row r="745" spans="1:7" x14ac:dyDescent="0.2">
      <c r="A745" s="554"/>
      <c r="B745" s="554"/>
      <c r="C745" s="416"/>
      <c r="D745" s="423"/>
      <c r="E745" s="424"/>
      <c r="F745" s="420"/>
      <c r="G745" s="429"/>
    </row>
    <row r="746" spans="1:7" x14ac:dyDescent="0.2">
      <c r="A746" s="554"/>
      <c r="B746" s="554"/>
      <c r="C746" s="416"/>
      <c r="D746" s="423"/>
      <c r="E746" s="424"/>
      <c r="F746" s="420"/>
      <c r="G746" s="429"/>
    </row>
    <row r="747" spans="1:7" x14ac:dyDescent="0.2">
      <c r="A747" s="554"/>
      <c r="B747" s="554"/>
      <c r="C747" s="416"/>
      <c r="D747" s="423"/>
      <c r="E747" s="424"/>
      <c r="F747" s="420"/>
      <c r="G747" s="429"/>
    </row>
    <row r="748" spans="1:7" x14ac:dyDescent="0.2">
      <c r="A748" s="555"/>
      <c r="B748" s="555"/>
      <c r="C748" s="544"/>
      <c r="D748" s="556"/>
      <c r="E748" s="446"/>
      <c r="F748" s="447"/>
      <c r="G748" s="557"/>
    </row>
    <row r="749" spans="1:7" x14ac:dyDescent="0.15">
      <c r="A749" s="873" t="s">
        <v>200</v>
      </c>
      <c r="B749" s="874"/>
      <c r="C749" s="874"/>
      <c r="D749" s="874"/>
      <c r="E749" s="874"/>
      <c r="F749" s="875"/>
      <c r="G749" s="568"/>
    </row>
    <row r="750" spans="1:7" x14ac:dyDescent="0.15">
      <c r="A750" s="873" t="s">
        <v>201</v>
      </c>
      <c r="B750" s="874"/>
      <c r="C750" s="874"/>
      <c r="D750" s="874"/>
      <c r="E750" s="874"/>
      <c r="F750" s="875"/>
      <c r="G750" s="568"/>
    </row>
    <row r="751" spans="1:7" ht="15" x14ac:dyDescent="0.2">
      <c r="A751" s="570" t="s">
        <v>50</v>
      </c>
      <c r="B751" s="570"/>
      <c r="C751" s="430" t="s">
        <v>1192</v>
      </c>
      <c r="D751" s="418"/>
      <c r="E751" s="419"/>
      <c r="F751" s="420"/>
      <c r="G751" s="421"/>
    </row>
    <row r="752" spans="1:7" ht="15" x14ac:dyDescent="0.2">
      <c r="A752" s="570" t="s">
        <v>50</v>
      </c>
      <c r="B752" s="570"/>
      <c r="C752" s="430"/>
      <c r="D752" s="418"/>
      <c r="E752" s="419"/>
      <c r="F752" s="420"/>
      <c r="G752" s="421"/>
    </row>
    <row r="753" spans="1:7" ht="26" x14ac:dyDescent="0.2">
      <c r="A753" s="570">
        <v>11.7</v>
      </c>
      <c r="B753" s="570"/>
      <c r="C753" s="430" t="s">
        <v>965</v>
      </c>
      <c r="D753" s="418"/>
      <c r="E753" s="419"/>
      <c r="F753" s="420"/>
      <c r="G753" s="421"/>
    </row>
    <row r="754" spans="1:7" ht="15" x14ac:dyDescent="0.2">
      <c r="A754" s="570"/>
      <c r="B754" s="570"/>
      <c r="C754" s="430"/>
      <c r="D754" s="418"/>
      <c r="E754" s="419"/>
      <c r="F754" s="420"/>
      <c r="G754" s="421"/>
    </row>
    <row r="755" spans="1:7" ht="15" x14ac:dyDescent="0.2">
      <c r="A755" s="570"/>
      <c r="B755" s="570"/>
      <c r="C755" s="422" t="s">
        <v>966</v>
      </c>
      <c r="D755" s="418"/>
      <c r="E755" s="419"/>
      <c r="F755" s="420"/>
      <c r="G755" s="421"/>
    </row>
    <row r="756" spans="1:7" ht="52" x14ac:dyDescent="0.2">
      <c r="A756" s="570" t="s">
        <v>1263</v>
      </c>
      <c r="B756" s="570"/>
      <c r="C756" s="422" t="s">
        <v>967</v>
      </c>
      <c r="D756" s="418" t="s">
        <v>382</v>
      </c>
      <c r="E756" s="419">
        <v>1</v>
      </c>
      <c r="F756" s="420"/>
      <c r="G756" s="426"/>
    </row>
    <row r="757" spans="1:7" ht="15" x14ac:dyDescent="0.2">
      <c r="A757" s="570" t="s">
        <v>1264</v>
      </c>
      <c r="B757" s="571"/>
      <c r="C757" s="422" t="s">
        <v>968</v>
      </c>
      <c r="D757" s="423" t="s">
        <v>18</v>
      </c>
      <c r="E757" s="424">
        <v>5</v>
      </c>
      <c r="F757" s="425"/>
      <c r="G757" s="426"/>
    </row>
    <row r="758" spans="1:7" x14ac:dyDescent="0.15">
      <c r="A758" s="571"/>
      <c r="B758" s="571"/>
      <c r="C758" s="422"/>
      <c r="D758" s="423"/>
      <c r="E758" s="424"/>
      <c r="F758" s="425"/>
      <c r="G758" s="426"/>
    </row>
    <row r="759" spans="1:7" ht="26" x14ac:dyDescent="0.2">
      <c r="A759" s="570"/>
      <c r="B759" s="571"/>
      <c r="C759" s="422" t="s">
        <v>969</v>
      </c>
      <c r="D759" s="423"/>
      <c r="E759" s="424"/>
      <c r="F759" s="425"/>
      <c r="G759" s="426"/>
    </row>
    <row r="760" spans="1:7" ht="26" x14ac:dyDescent="0.2">
      <c r="A760" s="570" t="s">
        <v>1265</v>
      </c>
      <c r="B760" s="571"/>
      <c r="C760" s="422" t="s">
        <v>970</v>
      </c>
      <c r="D760" s="423" t="s">
        <v>382</v>
      </c>
      <c r="E760" s="424">
        <v>0</v>
      </c>
      <c r="F760" s="425"/>
      <c r="G760" s="426"/>
    </row>
    <row r="761" spans="1:7" ht="15" x14ac:dyDescent="0.2">
      <c r="A761" s="570" t="s">
        <v>1266</v>
      </c>
      <c r="B761" s="571"/>
      <c r="C761" s="422" t="s">
        <v>968</v>
      </c>
      <c r="D761" s="423" t="s">
        <v>18</v>
      </c>
      <c r="E761" s="424">
        <v>0</v>
      </c>
      <c r="F761" s="425"/>
      <c r="G761" s="872"/>
    </row>
    <row r="762" spans="1:7" ht="15" x14ac:dyDescent="0.2">
      <c r="A762" s="570" t="s">
        <v>1267</v>
      </c>
      <c r="B762" s="571"/>
      <c r="C762" s="416" t="s">
        <v>971</v>
      </c>
      <c r="D762" s="423" t="s">
        <v>382</v>
      </c>
      <c r="E762" s="424">
        <v>0</v>
      </c>
      <c r="F762" s="425"/>
      <c r="G762" s="426"/>
    </row>
    <row r="763" spans="1:7" x14ac:dyDescent="0.15">
      <c r="A763" s="571"/>
      <c r="B763" s="571"/>
      <c r="C763" s="422"/>
      <c r="D763" s="423"/>
      <c r="E763" s="424"/>
      <c r="F763" s="425"/>
      <c r="G763" s="426"/>
    </row>
    <row r="764" spans="1:7" x14ac:dyDescent="0.15">
      <c r="A764" s="571"/>
      <c r="B764" s="571"/>
      <c r="C764" s="422"/>
      <c r="D764" s="572"/>
      <c r="E764" s="572"/>
      <c r="F764" s="425"/>
      <c r="G764" s="426"/>
    </row>
    <row r="765" spans="1:7" x14ac:dyDescent="0.15">
      <c r="A765" s="571"/>
      <c r="B765" s="571"/>
      <c r="C765" s="416"/>
      <c r="D765" s="418"/>
      <c r="E765" s="424"/>
      <c r="F765" s="425"/>
      <c r="G765" s="426"/>
    </row>
    <row r="766" spans="1:7" x14ac:dyDescent="0.15">
      <c r="A766" s="571"/>
      <c r="B766" s="571"/>
      <c r="C766" s="422"/>
      <c r="D766" s="418"/>
      <c r="E766" s="424"/>
      <c r="F766" s="425"/>
      <c r="G766" s="426"/>
    </row>
    <row r="767" spans="1:7" x14ac:dyDescent="0.15">
      <c r="A767" s="571"/>
      <c r="B767" s="571"/>
      <c r="C767" s="422"/>
      <c r="D767" s="572"/>
      <c r="E767" s="424"/>
      <c r="F767" s="425"/>
      <c r="G767" s="426"/>
    </row>
    <row r="768" spans="1:7" x14ac:dyDescent="0.15">
      <c r="A768" s="571"/>
      <c r="B768" s="571"/>
      <c r="C768" s="422"/>
      <c r="D768" s="418"/>
      <c r="E768" s="424"/>
      <c r="F768" s="425"/>
      <c r="G768" s="426"/>
    </row>
    <row r="769" spans="1:7" x14ac:dyDescent="0.15">
      <c r="A769" s="571"/>
      <c r="B769" s="571"/>
      <c r="C769" s="422"/>
      <c r="D769" s="418"/>
      <c r="E769" s="424"/>
      <c r="F769" s="425"/>
      <c r="G769" s="426"/>
    </row>
    <row r="770" spans="1:7" x14ac:dyDescent="0.15">
      <c r="A770" s="571"/>
      <c r="B770" s="571"/>
      <c r="C770" s="422"/>
      <c r="D770" s="418"/>
      <c r="E770" s="424"/>
      <c r="F770" s="425"/>
      <c r="G770" s="426"/>
    </row>
    <row r="771" spans="1:7" x14ac:dyDescent="0.15">
      <c r="A771" s="571"/>
      <c r="B771" s="571"/>
      <c r="C771" s="422"/>
      <c r="D771" s="418"/>
      <c r="E771" s="424"/>
      <c r="F771" s="425"/>
      <c r="G771" s="426"/>
    </row>
    <row r="772" spans="1:7" x14ac:dyDescent="0.15">
      <c r="A772" s="571"/>
      <c r="B772" s="571"/>
      <c r="C772" s="422"/>
      <c r="D772" s="418"/>
      <c r="E772" s="424"/>
      <c r="F772" s="425"/>
      <c r="G772" s="426"/>
    </row>
    <row r="773" spans="1:7" x14ac:dyDescent="0.15">
      <c r="A773" s="571"/>
      <c r="B773" s="571"/>
      <c r="C773" s="422"/>
      <c r="D773" s="418"/>
      <c r="E773" s="424"/>
      <c r="F773" s="425"/>
      <c r="G773" s="426"/>
    </row>
    <row r="774" spans="1:7" x14ac:dyDescent="0.15">
      <c r="A774" s="571"/>
      <c r="B774" s="571"/>
      <c r="C774" s="422"/>
      <c r="D774" s="418"/>
      <c r="E774" s="424"/>
      <c r="F774" s="425"/>
      <c r="G774" s="426"/>
    </row>
    <row r="775" spans="1:7" x14ac:dyDescent="0.15">
      <c r="A775" s="571"/>
      <c r="B775" s="571"/>
      <c r="C775" s="422"/>
      <c r="D775" s="418"/>
      <c r="E775" s="424"/>
      <c r="F775" s="425"/>
      <c r="G775" s="426"/>
    </row>
    <row r="776" spans="1:7" x14ac:dyDescent="0.15">
      <c r="A776" s="571"/>
      <c r="B776" s="571"/>
      <c r="C776" s="416"/>
      <c r="D776" s="418"/>
      <c r="E776" s="424"/>
      <c r="F776" s="425"/>
      <c r="G776" s="426"/>
    </row>
    <row r="777" spans="1:7" x14ac:dyDescent="0.15">
      <c r="A777" s="571"/>
      <c r="B777" s="571"/>
      <c r="C777" s="422"/>
      <c r="D777" s="418"/>
      <c r="E777" s="424"/>
      <c r="F777" s="425"/>
      <c r="G777" s="426"/>
    </row>
    <row r="778" spans="1:7" x14ac:dyDescent="0.15">
      <c r="A778" s="571"/>
      <c r="B778" s="571"/>
      <c r="C778" s="416"/>
      <c r="D778" s="418"/>
      <c r="E778" s="424"/>
      <c r="F778" s="425"/>
      <c r="G778" s="426"/>
    </row>
    <row r="779" spans="1:7" x14ac:dyDescent="0.15">
      <c r="A779" s="571"/>
      <c r="B779" s="571"/>
      <c r="C779" s="422"/>
      <c r="D779" s="418"/>
      <c r="E779" s="424"/>
      <c r="F779" s="425"/>
      <c r="G779" s="426"/>
    </row>
    <row r="780" spans="1:7" x14ac:dyDescent="0.15">
      <c r="A780" s="571"/>
      <c r="B780" s="571"/>
      <c r="C780" s="422"/>
      <c r="D780" s="418"/>
      <c r="E780" s="424"/>
      <c r="F780" s="425"/>
      <c r="G780" s="426"/>
    </row>
    <row r="781" spans="1:7" x14ac:dyDescent="0.15">
      <c r="A781" s="571"/>
      <c r="B781" s="571"/>
      <c r="C781" s="422"/>
      <c r="D781" s="418"/>
      <c r="E781" s="424"/>
      <c r="F781" s="425"/>
      <c r="G781" s="426"/>
    </row>
    <row r="782" spans="1:7" x14ac:dyDescent="0.15">
      <c r="A782" s="488"/>
      <c r="B782" s="488"/>
      <c r="C782" s="573"/>
      <c r="D782" s="423"/>
      <c r="E782" s="424"/>
      <c r="F782" s="425"/>
      <c r="G782" s="426"/>
    </row>
    <row r="783" spans="1:7" x14ac:dyDescent="0.15">
      <c r="A783" s="571"/>
      <c r="B783" s="571"/>
      <c r="C783" s="573"/>
      <c r="D783" s="423"/>
      <c r="E783" s="424"/>
      <c r="F783" s="425"/>
      <c r="G783" s="426"/>
    </row>
    <row r="784" spans="1:7" x14ac:dyDescent="0.15">
      <c r="A784" s="574"/>
      <c r="B784" s="574"/>
      <c r="C784" s="575"/>
      <c r="D784" s="556"/>
      <c r="E784" s="446"/>
      <c r="F784" s="437"/>
      <c r="G784" s="438"/>
    </row>
    <row r="785" spans="1:7" x14ac:dyDescent="0.2">
      <c r="A785" s="783" t="s">
        <v>1193</v>
      </c>
      <c r="B785" s="784"/>
      <c r="C785" s="785"/>
      <c r="D785" s="786"/>
      <c r="E785" s="787"/>
      <c r="F785" s="788"/>
      <c r="G785" s="576"/>
    </row>
  </sheetData>
  <mergeCells count="28">
    <mergeCell ref="A180:F180"/>
    <mergeCell ref="A181:F181"/>
    <mergeCell ref="A117:F117"/>
    <mergeCell ref="A52:F52"/>
    <mergeCell ref="A53:F53"/>
    <mergeCell ref="A116:F116"/>
    <mergeCell ref="A458:F458"/>
    <mergeCell ref="A258:F258"/>
    <mergeCell ref="A259:F259"/>
    <mergeCell ref="A311:F311"/>
    <mergeCell ref="A312:F312"/>
    <mergeCell ref="A363:F363"/>
    <mergeCell ref="A4:A5"/>
    <mergeCell ref="B4:B5"/>
    <mergeCell ref="A511:F511"/>
    <mergeCell ref="A512:F512"/>
    <mergeCell ref="A750:F750"/>
    <mergeCell ref="A578:F578"/>
    <mergeCell ref="A579:F579"/>
    <mergeCell ref="A641:F641"/>
    <mergeCell ref="A642:F642"/>
    <mergeCell ref="A707:F707"/>
    <mergeCell ref="A708:F708"/>
    <mergeCell ref="A749:F749"/>
    <mergeCell ref="A364:F364"/>
    <mergeCell ref="A410:F410"/>
    <mergeCell ref="A411:F411"/>
    <mergeCell ref="A457:F457"/>
  </mergeCells>
  <phoneticPr fontId="3" type="noConversion"/>
  <pageMargins left="0.70866141732283472" right="0.70866141732283472" top="0.74803149606299213" bottom="0.74803149606299213" header="0.31496062992125984" footer="0.31496062992125984"/>
  <pageSetup paperSize="9" scale="70" fitToHeight="15" orientation="portrait" horizontalDpi="4294967292" verticalDpi="4294967292" r:id="rId1"/>
  <headerFooter>
    <oddFooter>&amp;C&amp;"Arial,Regular"&amp;10 &amp;K000000143.&amp;P</oddFooter>
  </headerFooter>
  <rowBreaks count="13" manualBreakCount="13">
    <brk id="52" max="5" man="1"/>
    <brk id="116" max="5" man="1"/>
    <brk id="180" max="6" man="1"/>
    <brk id="258" max="6" man="1"/>
    <brk id="311" max="6" man="1"/>
    <brk id="363" max="6" man="1"/>
    <brk id="410" max="6" man="1"/>
    <brk id="457" max="6" man="1"/>
    <brk id="511" max="6" man="1"/>
    <brk id="578" max="6" man="1"/>
    <brk id="641" max="6" man="1"/>
    <brk id="707" max="6" man="1"/>
    <brk id="749"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AD716-FCF9-4DEF-80D8-B89F99BFE95A}">
  <dimension ref="A1:J29"/>
  <sheetViews>
    <sheetView view="pageBreakPreview" zoomScaleNormal="100" workbookViewId="0">
      <selection activeCell="E13" sqref="E13"/>
    </sheetView>
  </sheetViews>
  <sheetFormatPr baseColWidth="10" defaultColWidth="9.1640625" defaultRowHeight="16" x14ac:dyDescent="0.2"/>
  <cols>
    <col min="1" max="1" width="11.5" style="235" customWidth="1"/>
    <col min="2" max="2" width="46.1640625" style="232" customWidth="1"/>
    <col min="3" max="3" width="27.33203125" style="232" customWidth="1"/>
    <col min="4" max="4" width="16.5" style="232" bestFit="1" customWidth="1"/>
    <col min="5" max="5" width="36.6640625" style="232" customWidth="1"/>
    <col min="6" max="6" width="16.5" style="232" bestFit="1" customWidth="1"/>
    <col min="7" max="7" width="9.33203125" style="232" bestFit="1" customWidth="1"/>
    <col min="8" max="8" width="17.5" style="232" customWidth="1"/>
    <col min="9" max="9" width="17.1640625" style="232" customWidth="1"/>
    <col min="10" max="10" width="17.6640625" style="232" bestFit="1" customWidth="1"/>
    <col min="11" max="16384" width="9.1640625" style="232"/>
  </cols>
  <sheetData>
    <row r="1" spans="1:5" x14ac:dyDescent="0.2">
      <c r="A1" s="722" t="s">
        <v>1544</v>
      </c>
      <c r="B1" s="627"/>
      <c r="C1" s="628"/>
    </row>
    <row r="2" spans="1:5" x14ac:dyDescent="0.2">
      <c r="A2" s="722" t="s">
        <v>1548</v>
      </c>
      <c r="B2" s="629"/>
      <c r="C2" s="630"/>
      <c r="D2" s="6"/>
      <c r="E2" s="6"/>
    </row>
    <row r="3" spans="1:5" x14ac:dyDescent="0.2">
      <c r="A3" s="722" t="s">
        <v>1545</v>
      </c>
      <c r="B3" s="631"/>
      <c r="C3" s="632" t="s">
        <v>1547</v>
      </c>
    </row>
    <row r="4" spans="1:5" s="233" customFormat="1" ht="29" x14ac:dyDescent="0.2">
      <c r="A4" s="789" t="s">
        <v>27</v>
      </c>
      <c r="B4" s="790" t="s">
        <v>370</v>
      </c>
      <c r="C4" s="791" t="s">
        <v>371</v>
      </c>
    </row>
    <row r="5" spans="1:5" ht="20" customHeight="1" x14ac:dyDescent="0.2">
      <c r="A5" s="408">
        <v>1</v>
      </c>
      <c r="B5" s="409" t="s">
        <v>366</v>
      </c>
      <c r="C5" s="535"/>
      <c r="D5" s="234"/>
    </row>
    <row r="6" spans="1:5" ht="20" customHeight="1" x14ac:dyDescent="0.2">
      <c r="A6" s="408">
        <v>2</v>
      </c>
      <c r="B6" s="409" t="s">
        <v>367</v>
      </c>
      <c r="C6" s="407"/>
    </row>
    <row r="7" spans="1:5" ht="20" customHeight="1" x14ac:dyDescent="0.2">
      <c r="A7" s="408">
        <v>3</v>
      </c>
      <c r="B7" s="409" t="s">
        <v>368</v>
      </c>
      <c r="C7" s="407"/>
    </row>
    <row r="8" spans="1:5" ht="20" customHeight="1" x14ac:dyDescent="0.2">
      <c r="A8" s="408">
        <v>4</v>
      </c>
      <c r="B8" s="409" t="s">
        <v>648</v>
      </c>
      <c r="C8" s="407"/>
    </row>
    <row r="9" spans="1:5" ht="20" customHeight="1" x14ac:dyDescent="0.2">
      <c r="A9" s="408">
        <v>5</v>
      </c>
      <c r="B9" s="409" t="s">
        <v>190</v>
      </c>
      <c r="C9" s="407"/>
    </row>
    <row r="10" spans="1:5" ht="20" customHeight="1" x14ac:dyDescent="0.2">
      <c r="A10" s="408">
        <v>6</v>
      </c>
      <c r="B10" s="409" t="s">
        <v>754</v>
      </c>
      <c r="C10" s="407"/>
    </row>
    <row r="11" spans="1:5" ht="20" customHeight="1" x14ac:dyDescent="0.2">
      <c r="A11" s="408">
        <v>7</v>
      </c>
      <c r="B11" s="409" t="s">
        <v>755</v>
      </c>
      <c r="C11" s="407"/>
    </row>
    <row r="12" spans="1:5" ht="20" customHeight="1" x14ac:dyDescent="0.2">
      <c r="A12" s="408">
        <v>8</v>
      </c>
      <c r="B12" s="409" t="s">
        <v>369</v>
      </c>
      <c r="C12" s="407"/>
    </row>
    <row r="13" spans="1:5" ht="20" customHeight="1" x14ac:dyDescent="0.2">
      <c r="A13" s="408">
        <v>9</v>
      </c>
      <c r="B13" s="409" t="s">
        <v>660</v>
      </c>
      <c r="C13" s="407"/>
    </row>
    <row r="14" spans="1:5" ht="20" customHeight="1" x14ac:dyDescent="0.2">
      <c r="A14" s="408">
        <v>10</v>
      </c>
      <c r="B14" s="409" t="s">
        <v>1171</v>
      </c>
      <c r="C14" s="534"/>
    </row>
    <row r="15" spans="1:5" ht="20" customHeight="1" x14ac:dyDescent="0.2">
      <c r="A15" s="408">
        <v>11</v>
      </c>
      <c r="B15" s="409" t="s">
        <v>756</v>
      </c>
      <c r="C15" s="407"/>
    </row>
    <row r="16" spans="1:5" ht="20" customHeight="1" x14ac:dyDescent="0.2">
      <c r="B16" s="505" t="s">
        <v>764</v>
      </c>
      <c r="C16" s="406"/>
    </row>
    <row r="17" spans="1:10" ht="20" customHeight="1" x14ac:dyDescent="0.2">
      <c r="B17" s="506" t="s">
        <v>372</v>
      </c>
      <c r="C17" s="405"/>
    </row>
    <row r="18" spans="1:10" ht="20" customHeight="1" x14ac:dyDescent="0.2">
      <c r="B18" s="505" t="s">
        <v>763</v>
      </c>
      <c r="C18" s="406"/>
    </row>
    <row r="19" spans="1:10" ht="20" customHeight="1" x14ac:dyDescent="0.2">
      <c r="B19" s="506" t="s">
        <v>1420</v>
      </c>
      <c r="C19" s="405"/>
    </row>
    <row r="20" spans="1:10" ht="20" customHeight="1" x14ac:dyDescent="0.2">
      <c r="B20" s="507" t="s">
        <v>763</v>
      </c>
      <c r="C20" s="406"/>
    </row>
    <row r="21" spans="1:10" ht="20" customHeight="1" x14ac:dyDescent="0.2">
      <c r="B21" s="506" t="s">
        <v>373</v>
      </c>
      <c r="C21" s="405"/>
    </row>
    <row r="22" spans="1:10" ht="20" customHeight="1" x14ac:dyDescent="0.2">
      <c r="B22" s="792" t="s">
        <v>374</v>
      </c>
      <c r="C22" s="406"/>
    </row>
    <row r="23" spans="1:10" ht="20" customHeight="1" x14ac:dyDescent="0.2">
      <c r="A23" s="500"/>
      <c r="B23" s="501"/>
      <c r="C23" s="501"/>
      <c r="E23" s="508"/>
    </row>
    <row r="26" spans="1:10" x14ac:dyDescent="0.2">
      <c r="H26" s="236"/>
      <c r="I26" s="237"/>
    </row>
    <row r="27" spans="1:10" x14ac:dyDescent="0.2">
      <c r="I27" s="237"/>
    </row>
    <row r="28" spans="1:10" x14ac:dyDescent="0.2">
      <c r="H28" s="236"/>
      <c r="I28" s="237"/>
    </row>
    <row r="29" spans="1:10" x14ac:dyDescent="0.2">
      <c r="I29" s="237"/>
      <c r="J29" s="237"/>
    </row>
  </sheetData>
  <pageMargins left="0.70866141732283472" right="0.70866141732283472" top="0.74803149606299213" bottom="0.74803149606299213" header="0.31496062992125984" footer="0.31496062992125984"/>
  <pageSetup paperSize="9" scale="73" orientation="portrait" r:id="rId1"/>
  <headerFooter>
    <oddFooter>&amp;C&amp;"Arial,Regular"&amp;10 &amp;K000000143.&amp;P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BE8EB-D176-48A2-BC65-148583D645A3}">
  <sheetPr>
    <tabColor rgb="FF00B0F0"/>
  </sheetPr>
  <dimension ref="A1:R37"/>
  <sheetViews>
    <sheetView view="pageBreakPreview" zoomScale="87" zoomScaleNormal="100" workbookViewId="0">
      <selection activeCell="E20" sqref="E20"/>
    </sheetView>
  </sheetViews>
  <sheetFormatPr baseColWidth="10" defaultColWidth="8.83203125" defaultRowHeight="13" x14ac:dyDescent="0.15"/>
  <cols>
    <col min="1" max="1" width="7.5" style="27" customWidth="1"/>
    <col min="2" max="2" width="11.6640625" style="27" customWidth="1"/>
    <col min="3" max="3" width="37.5" style="27" customWidth="1"/>
    <col min="4" max="4" width="5.33203125" style="27" bestFit="1" customWidth="1"/>
    <col min="5" max="5" width="8.1640625" style="27" bestFit="1" customWidth="1"/>
    <col min="6" max="6" width="11.33203125" style="27" bestFit="1" customWidth="1"/>
    <col min="7" max="7" width="13.6640625" style="27" customWidth="1"/>
    <col min="8" max="246" width="8.83203125" style="27"/>
    <col min="247" max="247" width="8.6640625" style="27" customWidth="1"/>
    <col min="248" max="249" width="10.33203125" style="27" customWidth="1"/>
    <col min="250" max="250" width="35.6640625" style="27" customWidth="1"/>
    <col min="251" max="252" width="8.6640625" style="27" customWidth="1"/>
    <col min="253" max="253" width="10.6640625" style="27" customWidth="1"/>
    <col min="254" max="254" width="12.6640625" style="27" customWidth="1"/>
    <col min="255" max="255" width="9.5" style="27" customWidth="1"/>
    <col min="256" max="256" width="12.6640625" style="27" customWidth="1"/>
    <col min="257" max="257" width="6.6640625" style="27" customWidth="1"/>
    <col min="258" max="258" width="4.33203125" style="27" customWidth="1"/>
    <col min="259" max="259" width="5.6640625" style="27" customWidth="1"/>
    <col min="260" max="260" width="6.5" style="27" customWidth="1"/>
    <col min="261" max="261" width="35.6640625" style="27" customWidth="1"/>
    <col min="262" max="502" width="8.83203125" style="27"/>
    <col min="503" max="503" width="8.6640625" style="27" customWidth="1"/>
    <col min="504" max="505" width="10.33203125" style="27" customWidth="1"/>
    <col min="506" max="506" width="35.6640625" style="27" customWidth="1"/>
    <col min="507" max="508" width="8.6640625" style="27" customWidth="1"/>
    <col min="509" max="509" width="10.6640625" style="27" customWidth="1"/>
    <col min="510" max="510" width="12.6640625" style="27" customWidth="1"/>
    <col min="511" max="511" width="9.5" style="27" customWidth="1"/>
    <col min="512" max="512" width="12.6640625" style="27" customWidth="1"/>
    <col min="513" max="513" width="6.6640625" style="27" customWidth="1"/>
    <col min="514" max="514" width="4.33203125" style="27" customWidth="1"/>
    <col min="515" max="515" width="5.6640625" style="27" customWidth="1"/>
    <col min="516" max="516" width="6.5" style="27" customWidth="1"/>
    <col min="517" max="517" width="35.6640625" style="27" customWidth="1"/>
    <col min="518" max="758" width="8.83203125" style="27"/>
    <col min="759" max="759" width="8.6640625" style="27" customWidth="1"/>
    <col min="760" max="761" width="10.33203125" style="27" customWidth="1"/>
    <col min="762" max="762" width="35.6640625" style="27" customWidth="1"/>
    <col min="763" max="764" width="8.6640625" style="27" customWidth="1"/>
    <col min="765" max="765" width="10.6640625" style="27" customWidth="1"/>
    <col min="766" max="766" width="12.6640625" style="27" customWidth="1"/>
    <col min="767" max="767" width="9.5" style="27" customWidth="1"/>
    <col min="768" max="768" width="12.6640625" style="27" customWidth="1"/>
    <col min="769" max="769" width="6.6640625" style="27" customWidth="1"/>
    <col min="770" max="770" width="4.33203125" style="27" customWidth="1"/>
    <col min="771" max="771" width="5.6640625" style="27" customWidth="1"/>
    <col min="772" max="772" width="6.5" style="27" customWidth="1"/>
    <col min="773" max="773" width="35.6640625" style="27" customWidth="1"/>
    <col min="774" max="1014" width="8.83203125" style="27"/>
    <col min="1015" max="1015" width="8.6640625" style="27" customWidth="1"/>
    <col min="1016" max="1017" width="10.33203125" style="27" customWidth="1"/>
    <col min="1018" max="1018" width="35.6640625" style="27" customWidth="1"/>
    <col min="1019" max="1020" width="8.6640625" style="27" customWidth="1"/>
    <col min="1021" max="1021" width="10.6640625" style="27" customWidth="1"/>
    <col min="1022" max="1022" width="12.6640625" style="27" customWidth="1"/>
    <col min="1023" max="1023" width="9.5" style="27" customWidth="1"/>
    <col min="1024" max="1024" width="12.6640625" style="27" customWidth="1"/>
    <col min="1025" max="1025" width="6.6640625" style="27" customWidth="1"/>
    <col min="1026" max="1026" width="4.33203125" style="27" customWidth="1"/>
    <col min="1027" max="1027" width="5.6640625" style="27" customWidth="1"/>
    <col min="1028" max="1028" width="6.5" style="27" customWidth="1"/>
    <col min="1029" max="1029" width="35.6640625" style="27" customWidth="1"/>
    <col min="1030" max="1270" width="8.83203125" style="27"/>
    <col min="1271" max="1271" width="8.6640625" style="27" customWidth="1"/>
    <col min="1272" max="1273" width="10.33203125" style="27" customWidth="1"/>
    <col min="1274" max="1274" width="35.6640625" style="27" customWidth="1"/>
    <col min="1275" max="1276" width="8.6640625" style="27" customWidth="1"/>
    <col min="1277" max="1277" width="10.6640625" style="27" customWidth="1"/>
    <col min="1278" max="1278" width="12.6640625" style="27" customWidth="1"/>
    <col min="1279" max="1279" width="9.5" style="27" customWidth="1"/>
    <col min="1280" max="1280" width="12.6640625" style="27" customWidth="1"/>
    <col min="1281" max="1281" width="6.6640625" style="27" customWidth="1"/>
    <col min="1282" max="1282" width="4.33203125" style="27" customWidth="1"/>
    <col min="1283" max="1283" width="5.6640625" style="27" customWidth="1"/>
    <col min="1284" max="1284" width="6.5" style="27" customWidth="1"/>
    <col min="1285" max="1285" width="35.6640625" style="27" customWidth="1"/>
    <col min="1286" max="1526" width="8.83203125" style="27"/>
    <col min="1527" max="1527" width="8.6640625" style="27" customWidth="1"/>
    <col min="1528" max="1529" width="10.33203125" style="27" customWidth="1"/>
    <col min="1530" max="1530" width="35.6640625" style="27" customWidth="1"/>
    <col min="1531" max="1532" width="8.6640625" style="27" customWidth="1"/>
    <col min="1533" max="1533" width="10.6640625" style="27" customWidth="1"/>
    <col min="1534" max="1534" width="12.6640625" style="27" customWidth="1"/>
    <col min="1535" max="1535" width="9.5" style="27" customWidth="1"/>
    <col min="1536" max="1536" width="12.6640625" style="27" customWidth="1"/>
    <col min="1537" max="1537" width="6.6640625" style="27" customWidth="1"/>
    <col min="1538" max="1538" width="4.33203125" style="27" customWidth="1"/>
    <col min="1539" max="1539" width="5.6640625" style="27" customWidth="1"/>
    <col min="1540" max="1540" width="6.5" style="27" customWidth="1"/>
    <col min="1541" max="1541" width="35.6640625" style="27" customWidth="1"/>
    <col min="1542" max="1782" width="8.83203125" style="27"/>
    <col min="1783" max="1783" width="8.6640625" style="27" customWidth="1"/>
    <col min="1784" max="1785" width="10.33203125" style="27" customWidth="1"/>
    <col min="1786" max="1786" width="35.6640625" style="27" customWidth="1"/>
    <col min="1787" max="1788" width="8.6640625" style="27" customWidth="1"/>
    <col min="1789" max="1789" width="10.6640625" style="27" customWidth="1"/>
    <col min="1790" max="1790" width="12.6640625" style="27" customWidth="1"/>
    <col min="1791" max="1791" width="9.5" style="27" customWidth="1"/>
    <col min="1792" max="1792" width="12.6640625" style="27" customWidth="1"/>
    <col min="1793" max="1793" width="6.6640625" style="27" customWidth="1"/>
    <col min="1794" max="1794" width="4.33203125" style="27" customWidth="1"/>
    <col min="1795" max="1795" width="5.6640625" style="27" customWidth="1"/>
    <col min="1796" max="1796" width="6.5" style="27" customWidth="1"/>
    <col min="1797" max="1797" width="35.6640625" style="27" customWidth="1"/>
    <col min="1798" max="2038" width="8.83203125" style="27"/>
    <col min="2039" max="2039" width="8.6640625" style="27" customWidth="1"/>
    <col min="2040" max="2041" width="10.33203125" style="27" customWidth="1"/>
    <col min="2042" max="2042" width="35.6640625" style="27" customWidth="1"/>
    <col min="2043" max="2044" width="8.6640625" style="27" customWidth="1"/>
    <col min="2045" max="2045" width="10.6640625" style="27" customWidth="1"/>
    <col min="2046" max="2046" width="12.6640625" style="27" customWidth="1"/>
    <col min="2047" max="2047" width="9.5" style="27" customWidth="1"/>
    <col min="2048" max="2048" width="12.6640625" style="27" customWidth="1"/>
    <col min="2049" max="2049" width="6.6640625" style="27" customWidth="1"/>
    <col min="2050" max="2050" width="4.33203125" style="27" customWidth="1"/>
    <col min="2051" max="2051" width="5.6640625" style="27" customWidth="1"/>
    <col min="2052" max="2052" width="6.5" style="27" customWidth="1"/>
    <col min="2053" max="2053" width="35.6640625" style="27" customWidth="1"/>
    <col min="2054" max="2294" width="8.83203125" style="27"/>
    <col min="2295" max="2295" width="8.6640625" style="27" customWidth="1"/>
    <col min="2296" max="2297" width="10.33203125" style="27" customWidth="1"/>
    <col min="2298" max="2298" width="35.6640625" style="27" customWidth="1"/>
    <col min="2299" max="2300" width="8.6640625" style="27" customWidth="1"/>
    <col min="2301" max="2301" width="10.6640625" style="27" customWidth="1"/>
    <col min="2302" max="2302" width="12.6640625" style="27" customWidth="1"/>
    <col min="2303" max="2303" width="9.5" style="27" customWidth="1"/>
    <col min="2304" max="2304" width="12.6640625" style="27" customWidth="1"/>
    <col min="2305" max="2305" width="6.6640625" style="27" customWidth="1"/>
    <col min="2306" max="2306" width="4.33203125" style="27" customWidth="1"/>
    <col min="2307" max="2307" width="5.6640625" style="27" customWidth="1"/>
    <col min="2308" max="2308" width="6.5" style="27" customWidth="1"/>
    <col min="2309" max="2309" width="35.6640625" style="27" customWidth="1"/>
    <col min="2310" max="2550" width="8.83203125" style="27"/>
    <col min="2551" max="2551" width="8.6640625" style="27" customWidth="1"/>
    <col min="2552" max="2553" width="10.33203125" style="27" customWidth="1"/>
    <col min="2554" max="2554" width="35.6640625" style="27" customWidth="1"/>
    <col min="2555" max="2556" width="8.6640625" style="27" customWidth="1"/>
    <col min="2557" max="2557" width="10.6640625" style="27" customWidth="1"/>
    <col min="2558" max="2558" width="12.6640625" style="27" customWidth="1"/>
    <col min="2559" max="2559" width="9.5" style="27" customWidth="1"/>
    <col min="2560" max="2560" width="12.6640625" style="27" customWidth="1"/>
    <col min="2561" max="2561" width="6.6640625" style="27" customWidth="1"/>
    <col min="2562" max="2562" width="4.33203125" style="27" customWidth="1"/>
    <col min="2563" max="2563" width="5.6640625" style="27" customWidth="1"/>
    <col min="2564" max="2564" width="6.5" style="27" customWidth="1"/>
    <col min="2565" max="2565" width="35.6640625" style="27" customWidth="1"/>
    <col min="2566" max="2806" width="8.83203125" style="27"/>
    <col min="2807" max="2807" width="8.6640625" style="27" customWidth="1"/>
    <col min="2808" max="2809" width="10.33203125" style="27" customWidth="1"/>
    <col min="2810" max="2810" width="35.6640625" style="27" customWidth="1"/>
    <col min="2811" max="2812" width="8.6640625" style="27" customWidth="1"/>
    <col min="2813" max="2813" width="10.6640625" style="27" customWidth="1"/>
    <col min="2814" max="2814" width="12.6640625" style="27" customWidth="1"/>
    <col min="2815" max="2815" width="9.5" style="27" customWidth="1"/>
    <col min="2816" max="2816" width="12.6640625" style="27" customWidth="1"/>
    <col min="2817" max="2817" width="6.6640625" style="27" customWidth="1"/>
    <col min="2818" max="2818" width="4.33203125" style="27" customWidth="1"/>
    <col min="2819" max="2819" width="5.6640625" style="27" customWidth="1"/>
    <col min="2820" max="2820" width="6.5" style="27" customWidth="1"/>
    <col min="2821" max="2821" width="35.6640625" style="27" customWidth="1"/>
    <col min="2822" max="3062" width="8.83203125" style="27"/>
    <col min="3063" max="3063" width="8.6640625" style="27" customWidth="1"/>
    <col min="3064" max="3065" width="10.33203125" style="27" customWidth="1"/>
    <col min="3066" max="3066" width="35.6640625" style="27" customWidth="1"/>
    <col min="3067" max="3068" width="8.6640625" style="27" customWidth="1"/>
    <col min="3069" max="3069" width="10.6640625" style="27" customWidth="1"/>
    <col min="3070" max="3070" width="12.6640625" style="27" customWidth="1"/>
    <col min="3071" max="3071" width="9.5" style="27" customWidth="1"/>
    <col min="3072" max="3072" width="12.6640625" style="27" customWidth="1"/>
    <col min="3073" max="3073" width="6.6640625" style="27" customWidth="1"/>
    <col min="3074" max="3074" width="4.33203125" style="27" customWidth="1"/>
    <col min="3075" max="3075" width="5.6640625" style="27" customWidth="1"/>
    <col min="3076" max="3076" width="6.5" style="27" customWidth="1"/>
    <col min="3077" max="3077" width="35.6640625" style="27" customWidth="1"/>
    <col min="3078" max="3318" width="8.83203125" style="27"/>
    <col min="3319" max="3319" width="8.6640625" style="27" customWidth="1"/>
    <col min="3320" max="3321" width="10.33203125" style="27" customWidth="1"/>
    <col min="3322" max="3322" width="35.6640625" style="27" customWidth="1"/>
    <col min="3323" max="3324" width="8.6640625" style="27" customWidth="1"/>
    <col min="3325" max="3325" width="10.6640625" style="27" customWidth="1"/>
    <col min="3326" max="3326" width="12.6640625" style="27" customWidth="1"/>
    <col min="3327" max="3327" width="9.5" style="27" customWidth="1"/>
    <col min="3328" max="3328" width="12.6640625" style="27" customWidth="1"/>
    <col min="3329" max="3329" width="6.6640625" style="27" customWidth="1"/>
    <col min="3330" max="3330" width="4.33203125" style="27" customWidth="1"/>
    <col min="3331" max="3331" width="5.6640625" style="27" customWidth="1"/>
    <col min="3332" max="3332" width="6.5" style="27" customWidth="1"/>
    <col min="3333" max="3333" width="35.6640625" style="27" customWidth="1"/>
    <col min="3334" max="3574" width="8.83203125" style="27"/>
    <col min="3575" max="3575" width="8.6640625" style="27" customWidth="1"/>
    <col min="3576" max="3577" width="10.33203125" style="27" customWidth="1"/>
    <col min="3578" max="3578" width="35.6640625" style="27" customWidth="1"/>
    <col min="3579" max="3580" width="8.6640625" style="27" customWidth="1"/>
    <col min="3581" max="3581" width="10.6640625" style="27" customWidth="1"/>
    <col min="3582" max="3582" width="12.6640625" style="27" customWidth="1"/>
    <col min="3583" max="3583" width="9.5" style="27" customWidth="1"/>
    <col min="3584" max="3584" width="12.6640625" style="27" customWidth="1"/>
    <col min="3585" max="3585" width="6.6640625" style="27" customWidth="1"/>
    <col min="3586" max="3586" width="4.33203125" style="27" customWidth="1"/>
    <col min="3587" max="3587" width="5.6640625" style="27" customWidth="1"/>
    <col min="3588" max="3588" width="6.5" style="27" customWidth="1"/>
    <col min="3589" max="3589" width="35.6640625" style="27" customWidth="1"/>
    <col min="3590" max="3830" width="8.83203125" style="27"/>
    <col min="3831" max="3831" width="8.6640625" style="27" customWidth="1"/>
    <col min="3832" max="3833" width="10.33203125" style="27" customWidth="1"/>
    <col min="3834" max="3834" width="35.6640625" style="27" customWidth="1"/>
    <col min="3835" max="3836" width="8.6640625" style="27" customWidth="1"/>
    <col min="3837" max="3837" width="10.6640625" style="27" customWidth="1"/>
    <col min="3838" max="3838" width="12.6640625" style="27" customWidth="1"/>
    <col min="3839" max="3839" width="9.5" style="27" customWidth="1"/>
    <col min="3840" max="3840" width="12.6640625" style="27" customWidth="1"/>
    <col min="3841" max="3841" width="6.6640625" style="27" customWidth="1"/>
    <col min="3842" max="3842" width="4.33203125" style="27" customWidth="1"/>
    <col min="3843" max="3843" width="5.6640625" style="27" customWidth="1"/>
    <col min="3844" max="3844" width="6.5" style="27" customWidth="1"/>
    <col min="3845" max="3845" width="35.6640625" style="27" customWidth="1"/>
    <col min="3846" max="4086" width="8.83203125" style="27"/>
    <col min="4087" max="4087" width="8.6640625" style="27" customWidth="1"/>
    <col min="4088" max="4089" width="10.33203125" style="27" customWidth="1"/>
    <col min="4090" max="4090" width="35.6640625" style="27" customWidth="1"/>
    <col min="4091" max="4092" width="8.6640625" style="27" customWidth="1"/>
    <col min="4093" max="4093" width="10.6640625" style="27" customWidth="1"/>
    <col min="4094" max="4094" width="12.6640625" style="27" customWidth="1"/>
    <col min="4095" max="4095" width="9.5" style="27" customWidth="1"/>
    <col min="4096" max="4096" width="12.6640625" style="27" customWidth="1"/>
    <col min="4097" max="4097" width="6.6640625" style="27" customWidth="1"/>
    <col min="4098" max="4098" width="4.33203125" style="27" customWidth="1"/>
    <col min="4099" max="4099" width="5.6640625" style="27" customWidth="1"/>
    <col min="4100" max="4100" width="6.5" style="27" customWidth="1"/>
    <col min="4101" max="4101" width="35.6640625" style="27" customWidth="1"/>
    <col min="4102" max="4342" width="8.83203125" style="27"/>
    <col min="4343" max="4343" width="8.6640625" style="27" customWidth="1"/>
    <col min="4344" max="4345" width="10.33203125" style="27" customWidth="1"/>
    <col min="4346" max="4346" width="35.6640625" style="27" customWidth="1"/>
    <col min="4347" max="4348" width="8.6640625" style="27" customWidth="1"/>
    <col min="4349" max="4349" width="10.6640625" style="27" customWidth="1"/>
    <col min="4350" max="4350" width="12.6640625" style="27" customWidth="1"/>
    <col min="4351" max="4351" width="9.5" style="27" customWidth="1"/>
    <col min="4352" max="4352" width="12.6640625" style="27" customWidth="1"/>
    <col min="4353" max="4353" width="6.6640625" style="27" customWidth="1"/>
    <col min="4354" max="4354" width="4.33203125" style="27" customWidth="1"/>
    <col min="4355" max="4355" width="5.6640625" style="27" customWidth="1"/>
    <col min="4356" max="4356" width="6.5" style="27" customWidth="1"/>
    <col min="4357" max="4357" width="35.6640625" style="27" customWidth="1"/>
    <col min="4358" max="4598" width="8.83203125" style="27"/>
    <col min="4599" max="4599" width="8.6640625" style="27" customWidth="1"/>
    <col min="4600" max="4601" width="10.33203125" style="27" customWidth="1"/>
    <col min="4602" max="4602" width="35.6640625" style="27" customWidth="1"/>
    <col min="4603" max="4604" width="8.6640625" style="27" customWidth="1"/>
    <col min="4605" max="4605" width="10.6640625" style="27" customWidth="1"/>
    <col min="4606" max="4606" width="12.6640625" style="27" customWidth="1"/>
    <col min="4607" max="4607" width="9.5" style="27" customWidth="1"/>
    <col min="4608" max="4608" width="12.6640625" style="27" customWidth="1"/>
    <col min="4609" max="4609" width="6.6640625" style="27" customWidth="1"/>
    <col min="4610" max="4610" width="4.33203125" style="27" customWidth="1"/>
    <col min="4611" max="4611" width="5.6640625" style="27" customWidth="1"/>
    <col min="4612" max="4612" width="6.5" style="27" customWidth="1"/>
    <col min="4613" max="4613" width="35.6640625" style="27" customWidth="1"/>
    <col min="4614" max="4854" width="8.83203125" style="27"/>
    <col min="4855" max="4855" width="8.6640625" style="27" customWidth="1"/>
    <col min="4856" max="4857" width="10.33203125" style="27" customWidth="1"/>
    <col min="4858" max="4858" width="35.6640625" style="27" customWidth="1"/>
    <col min="4859" max="4860" width="8.6640625" style="27" customWidth="1"/>
    <col min="4861" max="4861" width="10.6640625" style="27" customWidth="1"/>
    <col min="4862" max="4862" width="12.6640625" style="27" customWidth="1"/>
    <col min="4863" max="4863" width="9.5" style="27" customWidth="1"/>
    <col min="4864" max="4864" width="12.6640625" style="27" customWidth="1"/>
    <col min="4865" max="4865" width="6.6640625" style="27" customWidth="1"/>
    <col min="4866" max="4866" width="4.33203125" style="27" customWidth="1"/>
    <col min="4867" max="4867" width="5.6640625" style="27" customWidth="1"/>
    <col min="4868" max="4868" width="6.5" style="27" customWidth="1"/>
    <col min="4869" max="4869" width="35.6640625" style="27" customWidth="1"/>
    <col min="4870" max="5110" width="8.83203125" style="27"/>
    <col min="5111" max="5111" width="8.6640625" style="27" customWidth="1"/>
    <col min="5112" max="5113" width="10.33203125" style="27" customWidth="1"/>
    <col min="5114" max="5114" width="35.6640625" style="27" customWidth="1"/>
    <col min="5115" max="5116" width="8.6640625" style="27" customWidth="1"/>
    <col min="5117" max="5117" width="10.6640625" style="27" customWidth="1"/>
    <col min="5118" max="5118" width="12.6640625" style="27" customWidth="1"/>
    <col min="5119" max="5119" width="9.5" style="27" customWidth="1"/>
    <col min="5120" max="5120" width="12.6640625" style="27" customWidth="1"/>
    <col min="5121" max="5121" width="6.6640625" style="27" customWidth="1"/>
    <col min="5122" max="5122" width="4.33203125" style="27" customWidth="1"/>
    <col min="5123" max="5123" width="5.6640625" style="27" customWidth="1"/>
    <col min="5124" max="5124" width="6.5" style="27" customWidth="1"/>
    <col min="5125" max="5125" width="35.6640625" style="27" customWidth="1"/>
    <col min="5126" max="5366" width="8.83203125" style="27"/>
    <col min="5367" max="5367" width="8.6640625" style="27" customWidth="1"/>
    <col min="5368" max="5369" width="10.33203125" style="27" customWidth="1"/>
    <col min="5370" max="5370" width="35.6640625" style="27" customWidth="1"/>
    <col min="5371" max="5372" width="8.6640625" style="27" customWidth="1"/>
    <col min="5373" max="5373" width="10.6640625" style="27" customWidth="1"/>
    <col min="5374" max="5374" width="12.6640625" style="27" customWidth="1"/>
    <col min="5375" max="5375" width="9.5" style="27" customWidth="1"/>
    <col min="5376" max="5376" width="12.6640625" style="27" customWidth="1"/>
    <col min="5377" max="5377" width="6.6640625" style="27" customWidth="1"/>
    <col min="5378" max="5378" width="4.33203125" style="27" customWidth="1"/>
    <col min="5379" max="5379" width="5.6640625" style="27" customWidth="1"/>
    <col min="5380" max="5380" width="6.5" style="27" customWidth="1"/>
    <col min="5381" max="5381" width="35.6640625" style="27" customWidth="1"/>
    <col min="5382" max="5622" width="8.83203125" style="27"/>
    <col min="5623" max="5623" width="8.6640625" style="27" customWidth="1"/>
    <col min="5624" max="5625" width="10.33203125" style="27" customWidth="1"/>
    <col min="5626" max="5626" width="35.6640625" style="27" customWidth="1"/>
    <col min="5627" max="5628" width="8.6640625" style="27" customWidth="1"/>
    <col min="5629" max="5629" width="10.6640625" style="27" customWidth="1"/>
    <col min="5630" max="5630" width="12.6640625" style="27" customWidth="1"/>
    <col min="5631" max="5631" width="9.5" style="27" customWidth="1"/>
    <col min="5632" max="5632" width="12.6640625" style="27" customWidth="1"/>
    <col min="5633" max="5633" width="6.6640625" style="27" customWidth="1"/>
    <col min="5634" max="5634" width="4.33203125" style="27" customWidth="1"/>
    <col min="5635" max="5635" width="5.6640625" style="27" customWidth="1"/>
    <col min="5636" max="5636" width="6.5" style="27" customWidth="1"/>
    <col min="5637" max="5637" width="35.6640625" style="27" customWidth="1"/>
    <col min="5638" max="5878" width="8.83203125" style="27"/>
    <col min="5879" max="5879" width="8.6640625" style="27" customWidth="1"/>
    <col min="5880" max="5881" width="10.33203125" style="27" customWidth="1"/>
    <col min="5882" max="5882" width="35.6640625" style="27" customWidth="1"/>
    <col min="5883" max="5884" width="8.6640625" style="27" customWidth="1"/>
    <col min="5885" max="5885" width="10.6640625" style="27" customWidth="1"/>
    <col min="5886" max="5886" width="12.6640625" style="27" customWidth="1"/>
    <col min="5887" max="5887" width="9.5" style="27" customWidth="1"/>
    <col min="5888" max="5888" width="12.6640625" style="27" customWidth="1"/>
    <col min="5889" max="5889" width="6.6640625" style="27" customWidth="1"/>
    <col min="5890" max="5890" width="4.33203125" style="27" customWidth="1"/>
    <col min="5891" max="5891" width="5.6640625" style="27" customWidth="1"/>
    <col min="5892" max="5892" width="6.5" style="27" customWidth="1"/>
    <col min="5893" max="5893" width="35.6640625" style="27" customWidth="1"/>
    <col min="5894" max="6134" width="8.83203125" style="27"/>
    <col min="6135" max="6135" width="8.6640625" style="27" customWidth="1"/>
    <col min="6136" max="6137" width="10.33203125" style="27" customWidth="1"/>
    <col min="6138" max="6138" width="35.6640625" style="27" customWidth="1"/>
    <col min="6139" max="6140" width="8.6640625" style="27" customWidth="1"/>
    <col min="6141" max="6141" width="10.6640625" style="27" customWidth="1"/>
    <col min="6142" max="6142" width="12.6640625" style="27" customWidth="1"/>
    <col min="6143" max="6143" width="9.5" style="27" customWidth="1"/>
    <col min="6144" max="6144" width="12.6640625" style="27" customWidth="1"/>
    <col min="6145" max="6145" width="6.6640625" style="27" customWidth="1"/>
    <col min="6146" max="6146" width="4.33203125" style="27" customWidth="1"/>
    <col min="6147" max="6147" width="5.6640625" style="27" customWidth="1"/>
    <col min="6148" max="6148" width="6.5" style="27" customWidth="1"/>
    <col min="6149" max="6149" width="35.6640625" style="27" customWidth="1"/>
    <col min="6150" max="6390" width="8.83203125" style="27"/>
    <col min="6391" max="6391" width="8.6640625" style="27" customWidth="1"/>
    <col min="6392" max="6393" width="10.33203125" style="27" customWidth="1"/>
    <col min="6394" max="6394" width="35.6640625" style="27" customWidth="1"/>
    <col min="6395" max="6396" width="8.6640625" style="27" customWidth="1"/>
    <col min="6397" max="6397" width="10.6640625" style="27" customWidth="1"/>
    <col min="6398" max="6398" width="12.6640625" style="27" customWidth="1"/>
    <col min="6399" max="6399" width="9.5" style="27" customWidth="1"/>
    <col min="6400" max="6400" width="12.6640625" style="27" customWidth="1"/>
    <col min="6401" max="6401" width="6.6640625" style="27" customWidth="1"/>
    <col min="6402" max="6402" width="4.33203125" style="27" customWidth="1"/>
    <col min="6403" max="6403" width="5.6640625" style="27" customWidth="1"/>
    <col min="6404" max="6404" width="6.5" style="27" customWidth="1"/>
    <col min="6405" max="6405" width="35.6640625" style="27" customWidth="1"/>
    <col min="6406" max="6646" width="8.83203125" style="27"/>
    <col min="6647" max="6647" width="8.6640625" style="27" customWidth="1"/>
    <col min="6648" max="6649" width="10.33203125" style="27" customWidth="1"/>
    <col min="6650" max="6650" width="35.6640625" style="27" customWidth="1"/>
    <col min="6651" max="6652" width="8.6640625" style="27" customWidth="1"/>
    <col min="6653" max="6653" width="10.6640625" style="27" customWidth="1"/>
    <col min="6654" max="6654" width="12.6640625" style="27" customWidth="1"/>
    <col min="6655" max="6655" width="9.5" style="27" customWidth="1"/>
    <col min="6656" max="6656" width="12.6640625" style="27" customWidth="1"/>
    <col min="6657" max="6657" width="6.6640625" style="27" customWidth="1"/>
    <col min="6658" max="6658" width="4.33203125" style="27" customWidth="1"/>
    <col min="6659" max="6659" width="5.6640625" style="27" customWidth="1"/>
    <col min="6660" max="6660" width="6.5" style="27" customWidth="1"/>
    <col min="6661" max="6661" width="35.6640625" style="27" customWidth="1"/>
    <col min="6662" max="6902" width="8.83203125" style="27"/>
    <col min="6903" max="6903" width="8.6640625" style="27" customWidth="1"/>
    <col min="6904" max="6905" width="10.33203125" style="27" customWidth="1"/>
    <col min="6906" max="6906" width="35.6640625" style="27" customWidth="1"/>
    <col min="6907" max="6908" width="8.6640625" style="27" customWidth="1"/>
    <col min="6909" max="6909" width="10.6640625" style="27" customWidth="1"/>
    <col min="6910" max="6910" width="12.6640625" style="27" customWidth="1"/>
    <col min="6911" max="6911" width="9.5" style="27" customWidth="1"/>
    <col min="6912" max="6912" width="12.6640625" style="27" customWidth="1"/>
    <col min="6913" max="6913" width="6.6640625" style="27" customWidth="1"/>
    <col min="6914" max="6914" width="4.33203125" style="27" customWidth="1"/>
    <col min="6915" max="6915" width="5.6640625" style="27" customWidth="1"/>
    <col min="6916" max="6916" width="6.5" style="27" customWidth="1"/>
    <col min="6917" max="6917" width="35.6640625" style="27" customWidth="1"/>
    <col min="6918" max="7158" width="8.83203125" style="27"/>
    <col min="7159" max="7159" width="8.6640625" style="27" customWidth="1"/>
    <col min="7160" max="7161" width="10.33203125" style="27" customWidth="1"/>
    <col min="7162" max="7162" width="35.6640625" style="27" customWidth="1"/>
    <col min="7163" max="7164" width="8.6640625" style="27" customWidth="1"/>
    <col min="7165" max="7165" width="10.6640625" style="27" customWidth="1"/>
    <col min="7166" max="7166" width="12.6640625" style="27" customWidth="1"/>
    <col min="7167" max="7167" width="9.5" style="27" customWidth="1"/>
    <col min="7168" max="7168" width="12.6640625" style="27" customWidth="1"/>
    <col min="7169" max="7169" width="6.6640625" style="27" customWidth="1"/>
    <col min="7170" max="7170" width="4.33203125" style="27" customWidth="1"/>
    <col min="7171" max="7171" width="5.6640625" style="27" customWidth="1"/>
    <col min="7172" max="7172" width="6.5" style="27" customWidth="1"/>
    <col min="7173" max="7173" width="35.6640625" style="27" customWidth="1"/>
    <col min="7174" max="7414" width="8.83203125" style="27"/>
    <col min="7415" max="7415" width="8.6640625" style="27" customWidth="1"/>
    <col min="7416" max="7417" width="10.33203125" style="27" customWidth="1"/>
    <col min="7418" max="7418" width="35.6640625" style="27" customWidth="1"/>
    <col min="7419" max="7420" width="8.6640625" style="27" customWidth="1"/>
    <col min="7421" max="7421" width="10.6640625" style="27" customWidth="1"/>
    <col min="7422" max="7422" width="12.6640625" style="27" customWidth="1"/>
    <col min="7423" max="7423" width="9.5" style="27" customWidth="1"/>
    <col min="7424" max="7424" width="12.6640625" style="27" customWidth="1"/>
    <col min="7425" max="7425" width="6.6640625" style="27" customWidth="1"/>
    <col min="7426" max="7426" width="4.33203125" style="27" customWidth="1"/>
    <col min="7427" max="7427" width="5.6640625" style="27" customWidth="1"/>
    <col min="7428" max="7428" width="6.5" style="27" customWidth="1"/>
    <col min="7429" max="7429" width="35.6640625" style="27" customWidth="1"/>
    <col min="7430" max="7670" width="8.83203125" style="27"/>
    <col min="7671" max="7671" width="8.6640625" style="27" customWidth="1"/>
    <col min="7672" max="7673" width="10.33203125" style="27" customWidth="1"/>
    <col min="7674" max="7674" width="35.6640625" style="27" customWidth="1"/>
    <col min="7675" max="7676" width="8.6640625" style="27" customWidth="1"/>
    <col min="7677" max="7677" width="10.6640625" style="27" customWidth="1"/>
    <col min="7678" max="7678" width="12.6640625" style="27" customWidth="1"/>
    <col min="7679" max="7679" width="9.5" style="27" customWidth="1"/>
    <col min="7680" max="7680" width="12.6640625" style="27" customWidth="1"/>
    <col min="7681" max="7681" width="6.6640625" style="27" customWidth="1"/>
    <col min="7682" max="7682" width="4.33203125" style="27" customWidth="1"/>
    <col min="7683" max="7683" width="5.6640625" style="27" customWidth="1"/>
    <col min="7684" max="7684" width="6.5" style="27" customWidth="1"/>
    <col min="7685" max="7685" width="35.6640625" style="27" customWidth="1"/>
    <col min="7686" max="7926" width="8.83203125" style="27"/>
    <col min="7927" max="7927" width="8.6640625" style="27" customWidth="1"/>
    <col min="7928" max="7929" width="10.33203125" style="27" customWidth="1"/>
    <col min="7930" max="7930" width="35.6640625" style="27" customWidth="1"/>
    <col min="7931" max="7932" width="8.6640625" style="27" customWidth="1"/>
    <col min="7933" max="7933" width="10.6640625" style="27" customWidth="1"/>
    <col min="7934" max="7934" width="12.6640625" style="27" customWidth="1"/>
    <col min="7935" max="7935" width="9.5" style="27" customWidth="1"/>
    <col min="7936" max="7936" width="12.6640625" style="27" customWidth="1"/>
    <col min="7937" max="7937" width="6.6640625" style="27" customWidth="1"/>
    <col min="7938" max="7938" width="4.33203125" style="27" customWidth="1"/>
    <col min="7939" max="7939" width="5.6640625" style="27" customWidth="1"/>
    <col min="7940" max="7940" width="6.5" style="27" customWidth="1"/>
    <col min="7941" max="7941" width="35.6640625" style="27" customWidth="1"/>
    <col min="7942" max="8182" width="8.83203125" style="27"/>
    <col min="8183" max="8183" width="8.6640625" style="27" customWidth="1"/>
    <col min="8184" max="8185" width="10.33203125" style="27" customWidth="1"/>
    <col min="8186" max="8186" width="35.6640625" style="27" customWidth="1"/>
    <col min="8187" max="8188" width="8.6640625" style="27" customWidth="1"/>
    <col min="8189" max="8189" width="10.6640625" style="27" customWidth="1"/>
    <col min="8190" max="8190" width="12.6640625" style="27" customWidth="1"/>
    <col min="8191" max="8191" width="9.5" style="27" customWidth="1"/>
    <col min="8192" max="8192" width="12.6640625" style="27" customWidth="1"/>
    <col min="8193" max="8193" width="6.6640625" style="27" customWidth="1"/>
    <col min="8194" max="8194" width="4.33203125" style="27" customWidth="1"/>
    <col min="8195" max="8195" width="5.6640625" style="27" customWidth="1"/>
    <col min="8196" max="8196" width="6.5" style="27" customWidth="1"/>
    <col min="8197" max="8197" width="35.6640625" style="27" customWidth="1"/>
    <col min="8198" max="8438" width="8.83203125" style="27"/>
    <col min="8439" max="8439" width="8.6640625" style="27" customWidth="1"/>
    <col min="8440" max="8441" width="10.33203125" style="27" customWidth="1"/>
    <col min="8442" max="8442" width="35.6640625" style="27" customWidth="1"/>
    <col min="8443" max="8444" width="8.6640625" style="27" customWidth="1"/>
    <col min="8445" max="8445" width="10.6640625" style="27" customWidth="1"/>
    <col min="8446" max="8446" width="12.6640625" style="27" customWidth="1"/>
    <col min="8447" max="8447" width="9.5" style="27" customWidth="1"/>
    <col min="8448" max="8448" width="12.6640625" style="27" customWidth="1"/>
    <col min="8449" max="8449" width="6.6640625" style="27" customWidth="1"/>
    <col min="8450" max="8450" width="4.33203125" style="27" customWidth="1"/>
    <col min="8451" max="8451" width="5.6640625" style="27" customWidth="1"/>
    <col min="8452" max="8452" width="6.5" style="27" customWidth="1"/>
    <col min="8453" max="8453" width="35.6640625" style="27" customWidth="1"/>
    <col min="8454" max="8694" width="8.83203125" style="27"/>
    <col min="8695" max="8695" width="8.6640625" style="27" customWidth="1"/>
    <col min="8696" max="8697" width="10.33203125" style="27" customWidth="1"/>
    <col min="8698" max="8698" width="35.6640625" style="27" customWidth="1"/>
    <col min="8699" max="8700" width="8.6640625" style="27" customWidth="1"/>
    <col min="8701" max="8701" width="10.6640625" style="27" customWidth="1"/>
    <col min="8702" max="8702" width="12.6640625" style="27" customWidth="1"/>
    <col min="8703" max="8703" width="9.5" style="27" customWidth="1"/>
    <col min="8704" max="8704" width="12.6640625" style="27" customWidth="1"/>
    <col min="8705" max="8705" width="6.6640625" style="27" customWidth="1"/>
    <col min="8706" max="8706" width="4.33203125" style="27" customWidth="1"/>
    <col min="8707" max="8707" width="5.6640625" style="27" customWidth="1"/>
    <col min="8708" max="8708" width="6.5" style="27" customWidth="1"/>
    <col min="8709" max="8709" width="35.6640625" style="27" customWidth="1"/>
    <col min="8710" max="8950" width="8.83203125" style="27"/>
    <col min="8951" max="8951" width="8.6640625" style="27" customWidth="1"/>
    <col min="8952" max="8953" width="10.33203125" style="27" customWidth="1"/>
    <col min="8954" max="8954" width="35.6640625" style="27" customWidth="1"/>
    <col min="8955" max="8956" width="8.6640625" style="27" customWidth="1"/>
    <col min="8957" max="8957" width="10.6640625" style="27" customWidth="1"/>
    <col min="8958" max="8958" width="12.6640625" style="27" customWidth="1"/>
    <col min="8959" max="8959" width="9.5" style="27" customWidth="1"/>
    <col min="8960" max="8960" width="12.6640625" style="27" customWidth="1"/>
    <col min="8961" max="8961" width="6.6640625" style="27" customWidth="1"/>
    <col min="8962" max="8962" width="4.33203125" style="27" customWidth="1"/>
    <col min="8963" max="8963" width="5.6640625" style="27" customWidth="1"/>
    <col min="8964" max="8964" width="6.5" style="27" customWidth="1"/>
    <col min="8965" max="8965" width="35.6640625" style="27" customWidth="1"/>
    <col min="8966" max="9206" width="8.83203125" style="27"/>
    <col min="9207" max="9207" width="8.6640625" style="27" customWidth="1"/>
    <col min="9208" max="9209" width="10.33203125" style="27" customWidth="1"/>
    <col min="9210" max="9210" width="35.6640625" style="27" customWidth="1"/>
    <col min="9211" max="9212" width="8.6640625" style="27" customWidth="1"/>
    <col min="9213" max="9213" width="10.6640625" style="27" customWidth="1"/>
    <col min="9214" max="9214" width="12.6640625" style="27" customWidth="1"/>
    <col min="9215" max="9215" width="9.5" style="27" customWidth="1"/>
    <col min="9216" max="9216" width="12.6640625" style="27" customWidth="1"/>
    <col min="9217" max="9217" width="6.6640625" style="27" customWidth="1"/>
    <col min="9218" max="9218" width="4.33203125" style="27" customWidth="1"/>
    <col min="9219" max="9219" width="5.6640625" style="27" customWidth="1"/>
    <col min="9220" max="9220" width="6.5" style="27" customWidth="1"/>
    <col min="9221" max="9221" width="35.6640625" style="27" customWidth="1"/>
    <col min="9222" max="9462" width="8.83203125" style="27"/>
    <col min="9463" max="9463" width="8.6640625" style="27" customWidth="1"/>
    <col min="9464" max="9465" width="10.33203125" style="27" customWidth="1"/>
    <col min="9466" max="9466" width="35.6640625" style="27" customWidth="1"/>
    <col min="9467" max="9468" width="8.6640625" style="27" customWidth="1"/>
    <col min="9469" max="9469" width="10.6640625" style="27" customWidth="1"/>
    <col min="9470" max="9470" width="12.6640625" style="27" customWidth="1"/>
    <col min="9471" max="9471" width="9.5" style="27" customWidth="1"/>
    <col min="9472" max="9472" width="12.6640625" style="27" customWidth="1"/>
    <col min="9473" max="9473" width="6.6640625" style="27" customWidth="1"/>
    <col min="9474" max="9474" width="4.33203125" style="27" customWidth="1"/>
    <col min="9475" max="9475" width="5.6640625" style="27" customWidth="1"/>
    <col min="9476" max="9476" width="6.5" style="27" customWidth="1"/>
    <col min="9477" max="9477" width="35.6640625" style="27" customWidth="1"/>
    <col min="9478" max="9718" width="8.83203125" style="27"/>
    <col min="9719" max="9719" width="8.6640625" style="27" customWidth="1"/>
    <col min="9720" max="9721" width="10.33203125" style="27" customWidth="1"/>
    <col min="9722" max="9722" width="35.6640625" style="27" customWidth="1"/>
    <col min="9723" max="9724" width="8.6640625" style="27" customWidth="1"/>
    <col min="9725" max="9725" width="10.6640625" style="27" customWidth="1"/>
    <col min="9726" max="9726" width="12.6640625" style="27" customWidth="1"/>
    <col min="9727" max="9727" width="9.5" style="27" customWidth="1"/>
    <col min="9728" max="9728" width="12.6640625" style="27" customWidth="1"/>
    <col min="9729" max="9729" width="6.6640625" style="27" customWidth="1"/>
    <col min="9730" max="9730" width="4.33203125" style="27" customWidth="1"/>
    <col min="9731" max="9731" width="5.6640625" style="27" customWidth="1"/>
    <col min="9732" max="9732" width="6.5" style="27" customWidth="1"/>
    <col min="9733" max="9733" width="35.6640625" style="27" customWidth="1"/>
    <col min="9734" max="9974" width="8.83203125" style="27"/>
    <col min="9975" max="9975" width="8.6640625" style="27" customWidth="1"/>
    <col min="9976" max="9977" width="10.33203125" style="27" customWidth="1"/>
    <col min="9978" max="9978" width="35.6640625" style="27" customWidth="1"/>
    <col min="9979" max="9980" width="8.6640625" style="27" customWidth="1"/>
    <col min="9981" max="9981" width="10.6640625" style="27" customWidth="1"/>
    <col min="9982" max="9982" width="12.6640625" style="27" customWidth="1"/>
    <col min="9983" max="9983" width="9.5" style="27" customWidth="1"/>
    <col min="9984" max="9984" width="12.6640625" style="27" customWidth="1"/>
    <col min="9985" max="9985" width="6.6640625" style="27" customWidth="1"/>
    <col min="9986" max="9986" width="4.33203125" style="27" customWidth="1"/>
    <col min="9987" max="9987" width="5.6640625" style="27" customWidth="1"/>
    <col min="9988" max="9988" width="6.5" style="27" customWidth="1"/>
    <col min="9989" max="9989" width="35.6640625" style="27" customWidth="1"/>
    <col min="9990" max="10230" width="8.83203125" style="27"/>
    <col min="10231" max="10231" width="8.6640625" style="27" customWidth="1"/>
    <col min="10232" max="10233" width="10.33203125" style="27" customWidth="1"/>
    <col min="10234" max="10234" width="35.6640625" style="27" customWidth="1"/>
    <col min="10235" max="10236" width="8.6640625" style="27" customWidth="1"/>
    <col min="10237" max="10237" width="10.6640625" style="27" customWidth="1"/>
    <col min="10238" max="10238" width="12.6640625" style="27" customWidth="1"/>
    <col min="10239" max="10239" width="9.5" style="27" customWidth="1"/>
    <col min="10240" max="10240" width="12.6640625" style="27" customWidth="1"/>
    <col min="10241" max="10241" width="6.6640625" style="27" customWidth="1"/>
    <col min="10242" max="10242" width="4.33203125" style="27" customWidth="1"/>
    <col min="10243" max="10243" width="5.6640625" style="27" customWidth="1"/>
    <col min="10244" max="10244" width="6.5" style="27" customWidth="1"/>
    <col min="10245" max="10245" width="35.6640625" style="27" customWidth="1"/>
    <col min="10246" max="10486" width="8.83203125" style="27"/>
    <col min="10487" max="10487" width="8.6640625" style="27" customWidth="1"/>
    <col min="10488" max="10489" width="10.33203125" style="27" customWidth="1"/>
    <col min="10490" max="10490" width="35.6640625" style="27" customWidth="1"/>
    <col min="10491" max="10492" width="8.6640625" style="27" customWidth="1"/>
    <col min="10493" max="10493" width="10.6640625" style="27" customWidth="1"/>
    <col min="10494" max="10494" width="12.6640625" style="27" customWidth="1"/>
    <col min="10495" max="10495" width="9.5" style="27" customWidth="1"/>
    <col min="10496" max="10496" width="12.6640625" style="27" customWidth="1"/>
    <col min="10497" max="10497" width="6.6640625" style="27" customWidth="1"/>
    <col min="10498" max="10498" width="4.33203125" style="27" customWidth="1"/>
    <col min="10499" max="10499" width="5.6640625" style="27" customWidth="1"/>
    <col min="10500" max="10500" width="6.5" style="27" customWidth="1"/>
    <col min="10501" max="10501" width="35.6640625" style="27" customWidth="1"/>
    <col min="10502" max="10742" width="8.83203125" style="27"/>
    <col min="10743" max="10743" width="8.6640625" style="27" customWidth="1"/>
    <col min="10744" max="10745" width="10.33203125" style="27" customWidth="1"/>
    <col min="10746" max="10746" width="35.6640625" style="27" customWidth="1"/>
    <col min="10747" max="10748" width="8.6640625" style="27" customWidth="1"/>
    <col min="10749" max="10749" width="10.6640625" style="27" customWidth="1"/>
    <col min="10750" max="10750" width="12.6640625" style="27" customWidth="1"/>
    <col min="10751" max="10751" width="9.5" style="27" customWidth="1"/>
    <col min="10752" max="10752" width="12.6640625" style="27" customWidth="1"/>
    <col min="10753" max="10753" width="6.6640625" style="27" customWidth="1"/>
    <col min="10754" max="10754" width="4.33203125" style="27" customWidth="1"/>
    <col min="10755" max="10755" width="5.6640625" style="27" customWidth="1"/>
    <col min="10756" max="10756" width="6.5" style="27" customWidth="1"/>
    <col min="10757" max="10757" width="35.6640625" style="27" customWidth="1"/>
    <col min="10758" max="10998" width="8.83203125" style="27"/>
    <col min="10999" max="10999" width="8.6640625" style="27" customWidth="1"/>
    <col min="11000" max="11001" width="10.33203125" style="27" customWidth="1"/>
    <col min="11002" max="11002" width="35.6640625" style="27" customWidth="1"/>
    <col min="11003" max="11004" width="8.6640625" style="27" customWidth="1"/>
    <col min="11005" max="11005" width="10.6640625" style="27" customWidth="1"/>
    <col min="11006" max="11006" width="12.6640625" style="27" customWidth="1"/>
    <col min="11007" max="11007" width="9.5" style="27" customWidth="1"/>
    <col min="11008" max="11008" width="12.6640625" style="27" customWidth="1"/>
    <col min="11009" max="11009" width="6.6640625" style="27" customWidth="1"/>
    <col min="11010" max="11010" width="4.33203125" style="27" customWidth="1"/>
    <col min="11011" max="11011" width="5.6640625" style="27" customWidth="1"/>
    <col min="11012" max="11012" width="6.5" style="27" customWidth="1"/>
    <col min="11013" max="11013" width="35.6640625" style="27" customWidth="1"/>
    <col min="11014" max="11254" width="8.83203125" style="27"/>
    <col min="11255" max="11255" width="8.6640625" style="27" customWidth="1"/>
    <col min="11256" max="11257" width="10.33203125" style="27" customWidth="1"/>
    <col min="11258" max="11258" width="35.6640625" style="27" customWidth="1"/>
    <col min="11259" max="11260" width="8.6640625" style="27" customWidth="1"/>
    <col min="11261" max="11261" width="10.6640625" style="27" customWidth="1"/>
    <col min="11262" max="11262" width="12.6640625" style="27" customWidth="1"/>
    <col min="11263" max="11263" width="9.5" style="27" customWidth="1"/>
    <col min="11264" max="11264" width="12.6640625" style="27" customWidth="1"/>
    <col min="11265" max="11265" width="6.6640625" style="27" customWidth="1"/>
    <col min="11266" max="11266" width="4.33203125" style="27" customWidth="1"/>
    <col min="11267" max="11267" width="5.6640625" style="27" customWidth="1"/>
    <col min="11268" max="11268" width="6.5" style="27" customWidth="1"/>
    <col min="11269" max="11269" width="35.6640625" style="27" customWidth="1"/>
    <col min="11270" max="11510" width="8.83203125" style="27"/>
    <col min="11511" max="11511" width="8.6640625" style="27" customWidth="1"/>
    <col min="11512" max="11513" width="10.33203125" style="27" customWidth="1"/>
    <col min="11514" max="11514" width="35.6640625" style="27" customWidth="1"/>
    <col min="11515" max="11516" width="8.6640625" style="27" customWidth="1"/>
    <col min="11517" max="11517" width="10.6640625" style="27" customWidth="1"/>
    <col min="11518" max="11518" width="12.6640625" style="27" customWidth="1"/>
    <col min="11519" max="11519" width="9.5" style="27" customWidth="1"/>
    <col min="11520" max="11520" width="12.6640625" style="27" customWidth="1"/>
    <col min="11521" max="11521" width="6.6640625" style="27" customWidth="1"/>
    <col min="11522" max="11522" width="4.33203125" style="27" customWidth="1"/>
    <col min="11523" max="11523" width="5.6640625" style="27" customWidth="1"/>
    <col min="11524" max="11524" width="6.5" style="27" customWidth="1"/>
    <col min="11525" max="11525" width="35.6640625" style="27" customWidth="1"/>
    <col min="11526" max="11766" width="8.83203125" style="27"/>
    <col min="11767" max="11767" width="8.6640625" style="27" customWidth="1"/>
    <col min="11768" max="11769" width="10.33203125" style="27" customWidth="1"/>
    <col min="11770" max="11770" width="35.6640625" style="27" customWidth="1"/>
    <col min="11771" max="11772" width="8.6640625" style="27" customWidth="1"/>
    <col min="11773" max="11773" width="10.6640625" style="27" customWidth="1"/>
    <col min="11774" max="11774" width="12.6640625" style="27" customWidth="1"/>
    <col min="11775" max="11775" width="9.5" style="27" customWidth="1"/>
    <col min="11776" max="11776" width="12.6640625" style="27" customWidth="1"/>
    <col min="11777" max="11777" width="6.6640625" style="27" customWidth="1"/>
    <col min="11778" max="11778" width="4.33203125" style="27" customWidth="1"/>
    <col min="11779" max="11779" width="5.6640625" style="27" customWidth="1"/>
    <col min="11780" max="11780" width="6.5" style="27" customWidth="1"/>
    <col min="11781" max="11781" width="35.6640625" style="27" customWidth="1"/>
    <col min="11782" max="12022" width="8.83203125" style="27"/>
    <col min="12023" max="12023" width="8.6640625" style="27" customWidth="1"/>
    <col min="12024" max="12025" width="10.33203125" style="27" customWidth="1"/>
    <col min="12026" max="12026" width="35.6640625" style="27" customWidth="1"/>
    <col min="12027" max="12028" width="8.6640625" style="27" customWidth="1"/>
    <col min="12029" max="12029" width="10.6640625" style="27" customWidth="1"/>
    <col min="12030" max="12030" width="12.6640625" style="27" customWidth="1"/>
    <col min="12031" max="12031" width="9.5" style="27" customWidth="1"/>
    <col min="12032" max="12032" width="12.6640625" style="27" customWidth="1"/>
    <col min="12033" max="12033" width="6.6640625" style="27" customWidth="1"/>
    <col min="12034" max="12034" width="4.33203125" style="27" customWidth="1"/>
    <col min="12035" max="12035" width="5.6640625" style="27" customWidth="1"/>
    <col min="12036" max="12036" width="6.5" style="27" customWidth="1"/>
    <col min="12037" max="12037" width="35.6640625" style="27" customWidth="1"/>
    <col min="12038" max="12278" width="8.83203125" style="27"/>
    <col min="12279" max="12279" width="8.6640625" style="27" customWidth="1"/>
    <col min="12280" max="12281" width="10.33203125" style="27" customWidth="1"/>
    <col min="12282" max="12282" width="35.6640625" style="27" customWidth="1"/>
    <col min="12283" max="12284" width="8.6640625" style="27" customWidth="1"/>
    <col min="12285" max="12285" width="10.6640625" style="27" customWidth="1"/>
    <col min="12286" max="12286" width="12.6640625" style="27" customWidth="1"/>
    <col min="12287" max="12287" width="9.5" style="27" customWidth="1"/>
    <col min="12288" max="12288" width="12.6640625" style="27" customWidth="1"/>
    <col min="12289" max="12289" width="6.6640625" style="27" customWidth="1"/>
    <col min="12290" max="12290" width="4.33203125" style="27" customWidth="1"/>
    <col min="12291" max="12291" width="5.6640625" style="27" customWidth="1"/>
    <col min="12292" max="12292" width="6.5" style="27" customWidth="1"/>
    <col min="12293" max="12293" width="35.6640625" style="27" customWidth="1"/>
    <col min="12294" max="12534" width="8.83203125" style="27"/>
    <col min="12535" max="12535" width="8.6640625" style="27" customWidth="1"/>
    <col min="12536" max="12537" width="10.33203125" style="27" customWidth="1"/>
    <col min="12538" max="12538" width="35.6640625" style="27" customWidth="1"/>
    <col min="12539" max="12540" width="8.6640625" style="27" customWidth="1"/>
    <col min="12541" max="12541" width="10.6640625" style="27" customWidth="1"/>
    <col min="12542" max="12542" width="12.6640625" style="27" customWidth="1"/>
    <col min="12543" max="12543" width="9.5" style="27" customWidth="1"/>
    <col min="12544" max="12544" width="12.6640625" style="27" customWidth="1"/>
    <col min="12545" max="12545" width="6.6640625" style="27" customWidth="1"/>
    <col min="12546" max="12546" width="4.33203125" style="27" customWidth="1"/>
    <col min="12547" max="12547" width="5.6640625" style="27" customWidth="1"/>
    <col min="12548" max="12548" width="6.5" style="27" customWidth="1"/>
    <col min="12549" max="12549" width="35.6640625" style="27" customWidth="1"/>
    <col min="12550" max="12790" width="8.83203125" style="27"/>
    <col min="12791" max="12791" width="8.6640625" style="27" customWidth="1"/>
    <col min="12792" max="12793" width="10.33203125" style="27" customWidth="1"/>
    <col min="12794" max="12794" width="35.6640625" style="27" customWidth="1"/>
    <col min="12795" max="12796" width="8.6640625" style="27" customWidth="1"/>
    <col min="12797" max="12797" width="10.6640625" style="27" customWidth="1"/>
    <col min="12798" max="12798" width="12.6640625" style="27" customWidth="1"/>
    <col min="12799" max="12799" width="9.5" style="27" customWidth="1"/>
    <col min="12800" max="12800" width="12.6640625" style="27" customWidth="1"/>
    <col min="12801" max="12801" width="6.6640625" style="27" customWidth="1"/>
    <col min="12802" max="12802" width="4.33203125" style="27" customWidth="1"/>
    <col min="12803" max="12803" width="5.6640625" style="27" customWidth="1"/>
    <col min="12804" max="12804" width="6.5" style="27" customWidth="1"/>
    <col min="12805" max="12805" width="35.6640625" style="27" customWidth="1"/>
    <col min="12806" max="13046" width="8.83203125" style="27"/>
    <col min="13047" max="13047" width="8.6640625" style="27" customWidth="1"/>
    <col min="13048" max="13049" width="10.33203125" style="27" customWidth="1"/>
    <col min="13050" max="13050" width="35.6640625" style="27" customWidth="1"/>
    <col min="13051" max="13052" width="8.6640625" style="27" customWidth="1"/>
    <col min="13053" max="13053" width="10.6640625" style="27" customWidth="1"/>
    <col min="13054" max="13054" width="12.6640625" style="27" customWidth="1"/>
    <col min="13055" max="13055" width="9.5" style="27" customWidth="1"/>
    <col min="13056" max="13056" width="12.6640625" style="27" customWidth="1"/>
    <col min="13057" max="13057" width="6.6640625" style="27" customWidth="1"/>
    <col min="13058" max="13058" width="4.33203125" style="27" customWidth="1"/>
    <col min="13059" max="13059" width="5.6640625" style="27" customWidth="1"/>
    <col min="13060" max="13060" width="6.5" style="27" customWidth="1"/>
    <col min="13061" max="13061" width="35.6640625" style="27" customWidth="1"/>
    <col min="13062" max="13302" width="8.83203125" style="27"/>
    <col min="13303" max="13303" width="8.6640625" style="27" customWidth="1"/>
    <col min="13304" max="13305" width="10.33203125" style="27" customWidth="1"/>
    <col min="13306" max="13306" width="35.6640625" style="27" customWidth="1"/>
    <col min="13307" max="13308" width="8.6640625" style="27" customWidth="1"/>
    <col min="13309" max="13309" width="10.6640625" style="27" customWidth="1"/>
    <col min="13310" max="13310" width="12.6640625" style="27" customWidth="1"/>
    <col min="13311" max="13311" width="9.5" style="27" customWidth="1"/>
    <col min="13312" max="13312" width="12.6640625" style="27" customWidth="1"/>
    <col min="13313" max="13313" width="6.6640625" style="27" customWidth="1"/>
    <col min="13314" max="13314" width="4.33203125" style="27" customWidth="1"/>
    <col min="13315" max="13315" width="5.6640625" style="27" customWidth="1"/>
    <col min="13316" max="13316" width="6.5" style="27" customWidth="1"/>
    <col min="13317" max="13317" width="35.6640625" style="27" customWidth="1"/>
    <col min="13318" max="13558" width="8.83203125" style="27"/>
    <col min="13559" max="13559" width="8.6640625" style="27" customWidth="1"/>
    <col min="13560" max="13561" width="10.33203125" style="27" customWidth="1"/>
    <col min="13562" max="13562" width="35.6640625" style="27" customWidth="1"/>
    <col min="13563" max="13564" width="8.6640625" style="27" customWidth="1"/>
    <col min="13565" max="13565" width="10.6640625" style="27" customWidth="1"/>
    <col min="13566" max="13566" width="12.6640625" style="27" customWidth="1"/>
    <col min="13567" max="13567" width="9.5" style="27" customWidth="1"/>
    <col min="13568" max="13568" width="12.6640625" style="27" customWidth="1"/>
    <col min="13569" max="13569" width="6.6640625" style="27" customWidth="1"/>
    <col min="13570" max="13570" width="4.33203125" style="27" customWidth="1"/>
    <col min="13571" max="13571" width="5.6640625" style="27" customWidth="1"/>
    <col min="13572" max="13572" width="6.5" style="27" customWidth="1"/>
    <col min="13573" max="13573" width="35.6640625" style="27" customWidth="1"/>
    <col min="13574" max="13814" width="8.83203125" style="27"/>
    <col min="13815" max="13815" width="8.6640625" style="27" customWidth="1"/>
    <col min="13816" max="13817" width="10.33203125" style="27" customWidth="1"/>
    <col min="13818" max="13818" width="35.6640625" style="27" customWidth="1"/>
    <col min="13819" max="13820" width="8.6640625" style="27" customWidth="1"/>
    <col min="13821" max="13821" width="10.6640625" style="27" customWidth="1"/>
    <col min="13822" max="13822" width="12.6640625" style="27" customWidth="1"/>
    <col min="13823" max="13823" width="9.5" style="27" customWidth="1"/>
    <col min="13824" max="13824" width="12.6640625" style="27" customWidth="1"/>
    <col min="13825" max="13825" width="6.6640625" style="27" customWidth="1"/>
    <col min="13826" max="13826" width="4.33203125" style="27" customWidth="1"/>
    <col min="13827" max="13827" width="5.6640625" style="27" customWidth="1"/>
    <col min="13828" max="13828" width="6.5" style="27" customWidth="1"/>
    <col min="13829" max="13829" width="35.6640625" style="27" customWidth="1"/>
    <col min="13830" max="14070" width="8.83203125" style="27"/>
    <col min="14071" max="14071" width="8.6640625" style="27" customWidth="1"/>
    <col min="14072" max="14073" width="10.33203125" style="27" customWidth="1"/>
    <col min="14074" max="14074" width="35.6640625" style="27" customWidth="1"/>
    <col min="14075" max="14076" width="8.6640625" style="27" customWidth="1"/>
    <col min="14077" max="14077" width="10.6640625" style="27" customWidth="1"/>
    <col min="14078" max="14078" width="12.6640625" style="27" customWidth="1"/>
    <col min="14079" max="14079" width="9.5" style="27" customWidth="1"/>
    <col min="14080" max="14080" width="12.6640625" style="27" customWidth="1"/>
    <col min="14081" max="14081" width="6.6640625" style="27" customWidth="1"/>
    <col min="14082" max="14082" width="4.33203125" style="27" customWidth="1"/>
    <col min="14083" max="14083" width="5.6640625" style="27" customWidth="1"/>
    <col min="14084" max="14084" width="6.5" style="27" customWidth="1"/>
    <col min="14085" max="14085" width="35.6640625" style="27" customWidth="1"/>
    <col min="14086" max="14326" width="8.83203125" style="27"/>
    <col min="14327" max="14327" width="8.6640625" style="27" customWidth="1"/>
    <col min="14328" max="14329" width="10.33203125" style="27" customWidth="1"/>
    <col min="14330" max="14330" width="35.6640625" style="27" customWidth="1"/>
    <col min="14331" max="14332" width="8.6640625" style="27" customWidth="1"/>
    <col min="14333" max="14333" width="10.6640625" style="27" customWidth="1"/>
    <col min="14334" max="14334" width="12.6640625" style="27" customWidth="1"/>
    <col min="14335" max="14335" width="9.5" style="27" customWidth="1"/>
    <col min="14336" max="14336" width="12.6640625" style="27" customWidth="1"/>
    <col min="14337" max="14337" width="6.6640625" style="27" customWidth="1"/>
    <col min="14338" max="14338" width="4.33203125" style="27" customWidth="1"/>
    <col min="14339" max="14339" width="5.6640625" style="27" customWidth="1"/>
    <col min="14340" max="14340" width="6.5" style="27" customWidth="1"/>
    <col min="14341" max="14341" width="35.6640625" style="27" customWidth="1"/>
    <col min="14342" max="14582" width="8.83203125" style="27"/>
    <col min="14583" max="14583" width="8.6640625" style="27" customWidth="1"/>
    <col min="14584" max="14585" width="10.33203125" style="27" customWidth="1"/>
    <col min="14586" max="14586" width="35.6640625" style="27" customWidth="1"/>
    <col min="14587" max="14588" width="8.6640625" style="27" customWidth="1"/>
    <col min="14589" max="14589" width="10.6640625" style="27" customWidth="1"/>
    <col min="14590" max="14590" width="12.6640625" style="27" customWidth="1"/>
    <col min="14591" max="14591" width="9.5" style="27" customWidth="1"/>
    <col min="14592" max="14592" width="12.6640625" style="27" customWidth="1"/>
    <col min="14593" max="14593" width="6.6640625" style="27" customWidth="1"/>
    <col min="14594" max="14594" width="4.33203125" style="27" customWidth="1"/>
    <col min="14595" max="14595" width="5.6640625" style="27" customWidth="1"/>
    <col min="14596" max="14596" width="6.5" style="27" customWidth="1"/>
    <col min="14597" max="14597" width="35.6640625" style="27" customWidth="1"/>
    <col min="14598" max="14838" width="8.83203125" style="27"/>
    <col min="14839" max="14839" width="8.6640625" style="27" customWidth="1"/>
    <col min="14840" max="14841" width="10.33203125" style="27" customWidth="1"/>
    <col min="14842" max="14842" width="35.6640625" style="27" customWidth="1"/>
    <col min="14843" max="14844" width="8.6640625" style="27" customWidth="1"/>
    <col min="14845" max="14845" width="10.6640625" style="27" customWidth="1"/>
    <col min="14846" max="14846" width="12.6640625" style="27" customWidth="1"/>
    <col min="14847" max="14847" width="9.5" style="27" customWidth="1"/>
    <col min="14848" max="14848" width="12.6640625" style="27" customWidth="1"/>
    <col min="14849" max="14849" width="6.6640625" style="27" customWidth="1"/>
    <col min="14850" max="14850" width="4.33203125" style="27" customWidth="1"/>
    <col min="14851" max="14851" width="5.6640625" style="27" customWidth="1"/>
    <col min="14852" max="14852" width="6.5" style="27" customWidth="1"/>
    <col min="14853" max="14853" width="35.6640625" style="27" customWidth="1"/>
    <col min="14854" max="15094" width="8.83203125" style="27"/>
    <col min="15095" max="15095" width="8.6640625" style="27" customWidth="1"/>
    <col min="15096" max="15097" width="10.33203125" style="27" customWidth="1"/>
    <col min="15098" max="15098" width="35.6640625" style="27" customWidth="1"/>
    <col min="15099" max="15100" width="8.6640625" style="27" customWidth="1"/>
    <col min="15101" max="15101" width="10.6640625" style="27" customWidth="1"/>
    <col min="15102" max="15102" width="12.6640625" style="27" customWidth="1"/>
    <col min="15103" max="15103" width="9.5" style="27" customWidth="1"/>
    <col min="15104" max="15104" width="12.6640625" style="27" customWidth="1"/>
    <col min="15105" max="15105" width="6.6640625" style="27" customWidth="1"/>
    <col min="15106" max="15106" width="4.33203125" style="27" customWidth="1"/>
    <col min="15107" max="15107" width="5.6640625" style="27" customWidth="1"/>
    <col min="15108" max="15108" width="6.5" style="27" customWidth="1"/>
    <col min="15109" max="15109" width="35.6640625" style="27" customWidth="1"/>
    <col min="15110" max="15350" width="8.83203125" style="27"/>
    <col min="15351" max="15351" width="8.6640625" style="27" customWidth="1"/>
    <col min="15352" max="15353" width="10.33203125" style="27" customWidth="1"/>
    <col min="15354" max="15354" width="35.6640625" style="27" customWidth="1"/>
    <col min="15355" max="15356" width="8.6640625" style="27" customWidth="1"/>
    <col min="15357" max="15357" width="10.6640625" style="27" customWidth="1"/>
    <col min="15358" max="15358" width="12.6640625" style="27" customWidth="1"/>
    <col min="15359" max="15359" width="9.5" style="27" customWidth="1"/>
    <col min="15360" max="15360" width="12.6640625" style="27" customWidth="1"/>
    <col min="15361" max="15361" width="6.6640625" style="27" customWidth="1"/>
    <col min="15362" max="15362" width="4.33203125" style="27" customWidth="1"/>
    <col min="15363" max="15363" width="5.6640625" style="27" customWidth="1"/>
    <col min="15364" max="15364" width="6.5" style="27" customWidth="1"/>
    <col min="15365" max="15365" width="35.6640625" style="27" customWidth="1"/>
    <col min="15366" max="15606" width="8.83203125" style="27"/>
    <col min="15607" max="15607" width="8.6640625" style="27" customWidth="1"/>
    <col min="15608" max="15609" width="10.33203125" style="27" customWidth="1"/>
    <col min="15610" max="15610" width="35.6640625" style="27" customWidth="1"/>
    <col min="15611" max="15612" width="8.6640625" style="27" customWidth="1"/>
    <col min="15613" max="15613" width="10.6640625" style="27" customWidth="1"/>
    <col min="15614" max="15614" width="12.6640625" style="27" customWidth="1"/>
    <col min="15615" max="15615" width="9.5" style="27" customWidth="1"/>
    <col min="15616" max="15616" width="12.6640625" style="27" customWidth="1"/>
    <col min="15617" max="15617" width="6.6640625" style="27" customWidth="1"/>
    <col min="15618" max="15618" width="4.33203125" style="27" customWidth="1"/>
    <col min="15619" max="15619" width="5.6640625" style="27" customWidth="1"/>
    <col min="15620" max="15620" width="6.5" style="27" customWidth="1"/>
    <col min="15621" max="15621" width="35.6640625" style="27" customWidth="1"/>
    <col min="15622" max="15862" width="8.83203125" style="27"/>
    <col min="15863" max="15863" width="8.6640625" style="27" customWidth="1"/>
    <col min="15864" max="15865" width="10.33203125" style="27" customWidth="1"/>
    <col min="15866" max="15866" width="35.6640625" style="27" customWidth="1"/>
    <col min="15867" max="15868" width="8.6640625" style="27" customWidth="1"/>
    <col min="15869" max="15869" width="10.6640625" style="27" customWidth="1"/>
    <col min="15870" max="15870" width="12.6640625" style="27" customWidth="1"/>
    <col min="15871" max="15871" width="9.5" style="27" customWidth="1"/>
    <col min="15872" max="15872" width="12.6640625" style="27" customWidth="1"/>
    <col min="15873" max="15873" width="6.6640625" style="27" customWidth="1"/>
    <col min="15874" max="15874" width="4.33203125" style="27" customWidth="1"/>
    <col min="15875" max="15875" width="5.6640625" style="27" customWidth="1"/>
    <col min="15876" max="15876" width="6.5" style="27" customWidth="1"/>
    <col min="15877" max="15877" width="35.6640625" style="27" customWidth="1"/>
    <col min="15878" max="16118" width="8.83203125" style="27"/>
    <col min="16119" max="16119" width="8.6640625" style="27" customWidth="1"/>
    <col min="16120" max="16121" width="10.33203125" style="27" customWidth="1"/>
    <col min="16122" max="16122" width="35.6640625" style="27" customWidth="1"/>
    <col min="16123" max="16124" width="8.6640625" style="27" customWidth="1"/>
    <col min="16125" max="16125" width="10.6640625" style="27" customWidth="1"/>
    <col min="16126" max="16126" width="12.6640625" style="27" customWidth="1"/>
    <col min="16127" max="16127" width="9.5" style="27" customWidth="1"/>
    <col min="16128" max="16128" width="12.6640625" style="27" customWidth="1"/>
    <col min="16129" max="16129" width="6.6640625" style="27" customWidth="1"/>
    <col min="16130" max="16130" width="4.33203125" style="27" customWidth="1"/>
    <col min="16131" max="16131" width="5.6640625" style="27" customWidth="1"/>
    <col min="16132" max="16132" width="6.5" style="27" customWidth="1"/>
    <col min="16133" max="16133" width="35.6640625" style="27" customWidth="1"/>
    <col min="16134" max="16384" width="8.83203125" style="27"/>
  </cols>
  <sheetData>
    <row r="1" spans="1:10" s="36" customFormat="1" ht="15" customHeight="1" x14ac:dyDescent="0.15">
      <c r="A1" s="722" t="s">
        <v>1544</v>
      </c>
      <c r="B1" s="11"/>
      <c r="C1" s="624"/>
      <c r="D1" s="624"/>
      <c r="E1" s="624"/>
      <c r="F1" s="624"/>
      <c r="G1" s="723" t="str">
        <f>B6</f>
        <v>PSA 8.7</v>
      </c>
    </row>
    <row r="2" spans="1:10" s="36" customFormat="1" ht="15" customHeight="1" x14ac:dyDescent="0.15">
      <c r="A2" s="722" t="s">
        <v>1548</v>
      </c>
      <c r="B2" s="11"/>
      <c r="C2" s="624"/>
      <c r="D2" s="624"/>
      <c r="E2" s="624"/>
      <c r="F2" s="624"/>
      <c r="G2" s="624"/>
    </row>
    <row r="3" spans="1:10" s="36" customFormat="1" ht="15" customHeight="1" x14ac:dyDescent="0.15">
      <c r="A3" s="722" t="s">
        <v>1545</v>
      </c>
      <c r="B3" s="11"/>
      <c r="C3" s="625"/>
      <c r="D3" s="625"/>
      <c r="E3" s="625"/>
      <c r="F3" s="625"/>
      <c r="G3" s="625" t="str">
        <f>C6</f>
        <v>SECTION 2: DAYWORKS</v>
      </c>
    </row>
    <row r="4" spans="1:10" ht="17" customHeight="1" x14ac:dyDescent="0.15">
      <c r="A4" s="877" t="s">
        <v>198</v>
      </c>
      <c r="B4" s="879" t="s">
        <v>199</v>
      </c>
      <c r="C4" s="724" t="s">
        <v>68</v>
      </c>
      <c r="D4" s="725" t="s">
        <v>69</v>
      </c>
      <c r="E4" s="726" t="s">
        <v>70</v>
      </c>
      <c r="F4" s="727" t="s">
        <v>71</v>
      </c>
      <c r="G4" s="728" t="s">
        <v>381</v>
      </c>
    </row>
    <row r="5" spans="1:10" ht="16" customHeight="1" x14ac:dyDescent="0.15">
      <c r="A5" s="878"/>
      <c r="B5" s="880"/>
      <c r="C5" s="729"/>
      <c r="D5" s="730"/>
      <c r="E5" s="731"/>
      <c r="F5" s="732"/>
      <c r="G5" s="733" t="s">
        <v>29</v>
      </c>
    </row>
    <row r="6" spans="1:10" ht="14" x14ac:dyDescent="0.15">
      <c r="A6" s="793">
        <v>2</v>
      </c>
      <c r="B6" s="626" t="s">
        <v>73</v>
      </c>
      <c r="C6" s="794" t="s">
        <v>120</v>
      </c>
      <c r="D6" s="24"/>
      <c r="E6" s="795"/>
      <c r="F6" s="796"/>
      <c r="G6" s="797"/>
    </row>
    <row r="7" spans="1:10" ht="54" customHeight="1" x14ac:dyDescent="0.15">
      <c r="A7" s="32" t="s">
        <v>11</v>
      </c>
      <c r="B7" s="5" t="s">
        <v>74</v>
      </c>
      <c r="C7" s="33" t="s">
        <v>75</v>
      </c>
      <c r="D7" s="34"/>
      <c r="E7" s="50"/>
      <c r="F7" s="152"/>
      <c r="G7" s="153"/>
    </row>
    <row r="8" spans="1:10" x14ac:dyDescent="0.15">
      <c r="A8" s="51" t="s">
        <v>76</v>
      </c>
      <c r="B8" s="51" t="s">
        <v>50</v>
      </c>
      <c r="C8" s="51" t="s">
        <v>77</v>
      </c>
      <c r="D8" s="52" t="s">
        <v>19</v>
      </c>
      <c r="E8" s="52">
        <v>80</v>
      </c>
      <c r="F8" s="183"/>
      <c r="G8" s="183"/>
      <c r="J8" s="165"/>
    </row>
    <row r="9" spans="1:10" ht="14" x14ac:dyDescent="0.15">
      <c r="A9" s="32" t="s">
        <v>78</v>
      </c>
      <c r="B9" s="53" t="s">
        <v>50</v>
      </c>
      <c r="C9" s="33" t="s">
        <v>79</v>
      </c>
      <c r="D9" s="34" t="s">
        <v>19</v>
      </c>
      <c r="E9" s="104">
        <v>20</v>
      </c>
      <c r="F9" s="183"/>
      <c r="G9" s="183"/>
      <c r="J9" s="607"/>
    </row>
    <row r="10" spans="1:10" ht="14" x14ac:dyDescent="0.15">
      <c r="A10" s="32" t="s">
        <v>80</v>
      </c>
      <c r="B10" s="53" t="s">
        <v>50</v>
      </c>
      <c r="C10" s="33" t="s">
        <v>81</v>
      </c>
      <c r="D10" s="34" t="s">
        <v>19</v>
      </c>
      <c r="E10" s="104">
        <v>20</v>
      </c>
      <c r="F10" s="183"/>
      <c r="G10" s="183"/>
      <c r="J10" s="607"/>
    </row>
    <row r="11" spans="1:10" ht="14" x14ac:dyDescent="0.15">
      <c r="A11" s="32" t="s">
        <v>82</v>
      </c>
      <c r="B11" s="53" t="s">
        <v>50</v>
      </c>
      <c r="C11" s="33" t="s">
        <v>83</v>
      </c>
      <c r="D11" s="34" t="s">
        <v>19</v>
      </c>
      <c r="E11" s="104">
        <v>40</v>
      </c>
      <c r="F11" s="183"/>
      <c r="G11" s="183"/>
      <c r="J11" s="607"/>
    </row>
    <row r="12" spans="1:10" ht="14" x14ac:dyDescent="0.15">
      <c r="A12" s="32" t="s">
        <v>84</v>
      </c>
      <c r="B12" s="53" t="s">
        <v>50</v>
      </c>
      <c r="C12" s="33" t="s">
        <v>85</v>
      </c>
      <c r="D12" s="34" t="s">
        <v>19</v>
      </c>
      <c r="E12" s="104">
        <v>40</v>
      </c>
      <c r="F12" s="183"/>
      <c r="G12" s="183"/>
      <c r="J12" s="607"/>
    </row>
    <row r="13" spans="1:10" ht="14" x14ac:dyDescent="0.15">
      <c r="A13" s="32" t="s">
        <v>86</v>
      </c>
      <c r="B13" s="53" t="s">
        <v>50</v>
      </c>
      <c r="C13" s="33" t="s">
        <v>87</v>
      </c>
      <c r="D13" s="34" t="s">
        <v>19</v>
      </c>
      <c r="E13" s="104">
        <v>12</v>
      </c>
      <c r="F13" s="183"/>
      <c r="G13" s="183"/>
      <c r="J13" s="607"/>
    </row>
    <row r="14" spans="1:10" ht="14" x14ac:dyDescent="0.15">
      <c r="A14" s="32" t="s">
        <v>88</v>
      </c>
      <c r="B14" s="53" t="s">
        <v>50</v>
      </c>
      <c r="C14" s="33" t="s">
        <v>89</v>
      </c>
      <c r="D14" s="34" t="s">
        <v>19</v>
      </c>
      <c r="E14" s="104">
        <v>40</v>
      </c>
      <c r="F14" s="183"/>
      <c r="G14" s="183"/>
      <c r="J14" s="607"/>
    </row>
    <row r="15" spans="1:10" ht="14" x14ac:dyDescent="0.15">
      <c r="A15" s="32" t="s">
        <v>90</v>
      </c>
      <c r="B15" s="5" t="s">
        <v>50</v>
      </c>
      <c r="C15" s="33" t="s">
        <v>91</v>
      </c>
      <c r="D15" s="34" t="s">
        <v>19</v>
      </c>
      <c r="E15" s="104">
        <v>40</v>
      </c>
      <c r="F15" s="183"/>
      <c r="G15" s="183"/>
      <c r="J15" s="607"/>
    </row>
    <row r="16" spans="1:10" ht="14" x14ac:dyDescent="0.15">
      <c r="A16" s="32" t="s">
        <v>92</v>
      </c>
      <c r="B16" s="5" t="s">
        <v>50</v>
      </c>
      <c r="C16" s="33" t="s">
        <v>93</v>
      </c>
      <c r="D16" s="34" t="s">
        <v>19</v>
      </c>
      <c r="E16" s="104">
        <v>40</v>
      </c>
      <c r="F16" s="183"/>
      <c r="G16" s="183"/>
      <c r="J16" s="607"/>
    </row>
    <row r="17" spans="1:10" ht="14" x14ac:dyDescent="0.15">
      <c r="A17" s="32" t="s">
        <v>13</v>
      </c>
      <c r="B17" s="53" t="s">
        <v>50</v>
      </c>
      <c r="C17" s="33" t="s">
        <v>94</v>
      </c>
      <c r="D17" s="102"/>
      <c r="E17" s="156"/>
      <c r="F17" s="152"/>
      <c r="G17" s="153"/>
      <c r="J17" s="608"/>
    </row>
    <row r="18" spans="1:10" ht="14" x14ac:dyDescent="0.15">
      <c r="A18" s="32" t="s">
        <v>14</v>
      </c>
      <c r="B18" s="53" t="s">
        <v>50</v>
      </c>
      <c r="C18" s="33" t="s">
        <v>95</v>
      </c>
      <c r="D18" s="34" t="s">
        <v>47</v>
      </c>
      <c r="E18" s="104">
        <v>1</v>
      </c>
      <c r="F18" s="183">
        <v>20000</v>
      </c>
      <c r="G18" s="183">
        <v>20000</v>
      </c>
      <c r="J18" s="607"/>
    </row>
    <row r="19" spans="1:10" ht="14" x14ac:dyDescent="0.15">
      <c r="A19" s="157" t="s">
        <v>15</v>
      </c>
      <c r="B19" s="53" t="s">
        <v>50</v>
      </c>
      <c r="C19" s="33" t="s">
        <v>96</v>
      </c>
      <c r="D19" s="34" t="s">
        <v>18</v>
      </c>
      <c r="E19" s="104">
        <v>20000</v>
      </c>
      <c r="F19" s="183"/>
      <c r="G19" s="183"/>
      <c r="J19" s="607"/>
    </row>
    <row r="20" spans="1:10" ht="14" x14ac:dyDescent="0.15">
      <c r="A20" s="157" t="s">
        <v>16</v>
      </c>
      <c r="B20" s="53" t="s">
        <v>50</v>
      </c>
      <c r="C20" s="33" t="s">
        <v>97</v>
      </c>
      <c r="D20" s="34"/>
      <c r="E20" s="104"/>
      <c r="F20" s="152"/>
      <c r="G20" s="155"/>
      <c r="J20" s="607"/>
    </row>
    <row r="21" spans="1:10" ht="28" x14ac:dyDescent="0.15">
      <c r="A21" s="157" t="s">
        <v>98</v>
      </c>
      <c r="B21" s="158" t="s">
        <v>50</v>
      </c>
      <c r="C21" s="159" t="s">
        <v>99</v>
      </c>
      <c r="D21" s="102" t="s">
        <v>19</v>
      </c>
      <c r="E21" s="160">
        <v>20</v>
      </c>
      <c r="F21" s="183"/>
      <c r="G21" s="183"/>
      <c r="J21" s="609"/>
    </row>
    <row r="22" spans="1:10" ht="28" x14ac:dyDescent="0.15">
      <c r="A22" s="32" t="s">
        <v>100</v>
      </c>
      <c r="B22" s="53" t="s">
        <v>50</v>
      </c>
      <c r="C22" s="33" t="s">
        <v>101</v>
      </c>
      <c r="D22" s="34" t="s">
        <v>19</v>
      </c>
      <c r="E22" s="104">
        <v>20</v>
      </c>
      <c r="F22" s="183"/>
      <c r="G22" s="183"/>
      <c r="J22" s="607"/>
    </row>
    <row r="23" spans="1:10" ht="14" x14ac:dyDescent="0.15">
      <c r="A23" s="157" t="s">
        <v>102</v>
      </c>
      <c r="B23" s="53" t="s">
        <v>50</v>
      </c>
      <c r="C23" s="33" t="s">
        <v>103</v>
      </c>
      <c r="D23" s="34" t="s">
        <v>19</v>
      </c>
      <c r="E23" s="104">
        <v>12</v>
      </c>
      <c r="F23" s="183"/>
      <c r="G23" s="183"/>
      <c r="J23" s="607"/>
    </row>
    <row r="24" spans="1:10" ht="14" x14ac:dyDescent="0.15">
      <c r="A24" s="32" t="s">
        <v>104</v>
      </c>
      <c r="B24" s="53" t="s">
        <v>50</v>
      </c>
      <c r="C24" s="33" t="s">
        <v>105</v>
      </c>
      <c r="D24" s="34" t="s">
        <v>19</v>
      </c>
      <c r="E24" s="104">
        <v>12</v>
      </c>
      <c r="F24" s="183"/>
      <c r="G24" s="183"/>
      <c r="J24" s="607"/>
    </row>
    <row r="25" spans="1:10" ht="30" x14ac:dyDescent="0.15">
      <c r="A25" s="161" t="s">
        <v>106</v>
      </c>
      <c r="B25" s="162" t="s">
        <v>50</v>
      </c>
      <c r="C25" s="44" t="s">
        <v>333</v>
      </c>
      <c r="D25" s="102" t="s">
        <v>19</v>
      </c>
      <c r="E25" s="163">
        <v>16</v>
      </c>
      <c r="F25" s="183"/>
      <c r="G25" s="183"/>
      <c r="J25" s="115"/>
    </row>
    <row r="26" spans="1:10" ht="14" x14ac:dyDescent="0.15">
      <c r="A26" s="161" t="s">
        <v>107</v>
      </c>
      <c r="B26" s="162" t="s">
        <v>50</v>
      </c>
      <c r="C26" s="44" t="s">
        <v>108</v>
      </c>
      <c r="D26" s="102" t="s">
        <v>19</v>
      </c>
      <c r="E26" s="163">
        <v>12</v>
      </c>
      <c r="F26" s="183"/>
      <c r="G26" s="183"/>
      <c r="J26" s="115"/>
    </row>
    <row r="27" spans="1:10" ht="16" x14ac:dyDescent="0.15">
      <c r="A27" s="161" t="s">
        <v>109</v>
      </c>
      <c r="B27" s="162" t="s">
        <v>50</v>
      </c>
      <c r="C27" s="44" t="s">
        <v>334</v>
      </c>
      <c r="D27" s="102" t="s">
        <v>19</v>
      </c>
      <c r="E27" s="163">
        <v>16</v>
      </c>
      <c r="F27" s="183"/>
      <c r="G27" s="183"/>
      <c r="J27" s="115"/>
    </row>
    <row r="28" spans="1:10" ht="30" x14ac:dyDescent="0.15">
      <c r="A28" s="161" t="s">
        <v>110</v>
      </c>
      <c r="B28" s="162" t="s">
        <v>50</v>
      </c>
      <c r="C28" s="44" t="s">
        <v>335</v>
      </c>
      <c r="D28" s="102" t="s">
        <v>19</v>
      </c>
      <c r="E28" s="163">
        <v>320</v>
      </c>
      <c r="F28" s="183"/>
      <c r="G28" s="183"/>
      <c r="J28" s="115"/>
    </row>
    <row r="29" spans="1:10" ht="16" x14ac:dyDescent="0.15">
      <c r="A29" s="161" t="s">
        <v>111</v>
      </c>
      <c r="B29" s="162" t="s">
        <v>50</v>
      </c>
      <c r="C29" s="44" t="s">
        <v>336</v>
      </c>
      <c r="D29" s="102" t="s">
        <v>19</v>
      </c>
      <c r="E29" s="163">
        <v>24</v>
      </c>
      <c r="F29" s="183"/>
      <c r="G29" s="183"/>
      <c r="J29" s="115"/>
    </row>
    <row r="30" spans="1:10" ht="16" x14ac:dyDescent="0.15">
      <c r="A30" s="161" t="s">
        <v>112</v>
      </c>
      <c r="B30" s="162" t="s">
        <v>50</v>
      </c>
      <c r="C30" s="44" t="s">
        <v>337</v>
      </c>
      <c r="D30" s="102" t="s">
        <v>19</v>
      </c>
      <c r="E30" s="163">
        <v>24</v>
      </c>
      <c r="F30" s="183"/>
      <c r="G30" s="183"/>
      <c r="J30" s="115"/>
    </row>
    <row r="31" spans="1:10" ht="14" x14ac:dyDescent="0.15">
      <c r="A31" s="161" t="s">
        <v>113</v>
      </c>
      <c r="B31" s="162" t="s">
        <v>50</v>
      </c>
      <c r="C31" s="44" t="s">
        <v>114</v>
      </c>
      <c r="D31" s="102" t="s">
        <v>19</v>
      </c>
      <c r="E31" s="163">
        <v>24</v>
      </c>
      <c r="F31" s="183"/>
      <c r="G31" s="183"/>
      <c r="J31" s="115"/>
    </row>
    <row r="32" spans="1:10" ht="14" x14ac:dyDescent="0.15">
      <c r="A32" s="161" t="s">
        <v>115</v>
      </c>
      <c r="B32" s="162" t="s">
        <v>50</v>
      </c>
      <c r="C32" s="44" t="s">
        <v>116</v>
      </c>
      <c r="D32" s="102" t="s">
        <v>19</v>
      </c>
      <c r="E32" s="163">
        <v>24</v>
      </c>
      <c r="F32" s="183"/>
      <c r="G32" s="183"/>
      <c r="J32" s="115"/>
    </row>
    <row r="33" spans="1:18" ht="14" x14ac:dyDescent="0.15">
      <c r="A33" s="161" t="s">
        <v>117</v>
      </c>
      <c r="B33" s="162" t="s">
        <v>50</v>
      </c>
      <c r="C33" s="44" t="s">
        <v>118</v>
      </c>
      <c r="D33" s="102" t="s">
        <v>19</v>
      </c>
      <c r="E33" s="163">
        <v>24</v>
      </c>
      <c r="F33" s="183"/>
      <c r="G33" s="183"/>
      <c r="J33" s="115"/>
    </row>
    <row r="34" spans="1:18" x14ac:dyDescent="0.15">
      <c r="A34" s="161"/>
      <c r="B34" s="162"/>
      <c r="C34" s="44"/>
      <c r="D34" s="102"/>
      <c r="E34" s="163"/>
      <c r="F34" s="183"/>
      <c r="G34" s="152"/>
    </row>
    <row r="35" spans="1:18" s="36" customFormat="1" ht="15" customHeight="1" x14ac:dyDescent="0.15">
      <c r="A35" s="798"/>
      <c r="B35" s="799"/>
      <c r="C35" s="800"/>
      <c r="D35" s="801"/>
      <c r="E35" s="802"/>
      <c r="F35" s="803"/>
      <c r="G35" s="804"/>
      <c r="H35" s="56"/>
      <c r="Q35" s="35"/>
      <c r="R35" s="57"/>
    </row>
    <row r="36" spans="1:18" s="58" customFormat="1" ht="30" customHeight="1" x14ac:dyDescent="0.2">
      <c r="A36" s="881" t="s">
        <v>119</v>
      </c>
      <c r="B36" s="882"/>
      <c r="C36" s="882"/>
      <c r="D36" s="734"/>
      <c r="E36" s="734"/>
      <c r="F36" s="735"/>
      <c r="G36" s="184"/>
      <c r="H36" s="56"/>
      <c r="Q36" s="59"/>
      <c r="R36" s="47"/>
    </row>
    <row r="37" spans="1:18" s="36" customFormat="1" ht="15" customHeight="1" x14ac:dyDescent="0.15">
      <c r="A37" s="60"/>
      <c r="B37" s="61"/>
      <c r="C37" s="61"/>
      <c r="D37" s="165"/>
      <c r="E37" s="165"/>
      <c r="F37" s="113"/>
      <c r="G37" s="166"/>
      <c r="H37" s="56"/>
      <c r="Q37" s="35"/>
      <c r="R37" s="57"/>
    </row>
  </sheetData>
  <mergeCells count="3">
    <mergeCell ref="A36:C36"/>
    <mergeCell ref="A4:A5"/>
    <mergeCell ref="B4:B5"/>
  </mergeCells>
  <pageMargins left="0.70866141732283472" right="0.70866141732283472" top="0.74803149606299213" bottom="0.74803149606299213" header="0.31496062992125984" footer="0.31496062992125984"/>
  <pageSetup paperSize="9" scale="84" orientation="portrait" r:id="rId1"/>
  <headerFooter alignWithMargins="0">
    <oddFooter>&amp;C&amp;"Arial,Regular"&amp;10 &amp;K000000143.&amp;P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97BF6-D68B-4044-91CB-158390550D4E}">
  <dimension ref="A1:AA53"/>
  <sheetViews>
    <sheetView view="pageBreakPreview" zoomScaleNormal="100" zoomScaleSheetLayoutView="100" workbookViewId="0">
      <selection activeCell="G32" sqref="G32"/>
    </sheetView>
  </sheetViews>
  <sheetFormatPr baseColWidth="10" defaultColWidth="8.1640625" defaultRowHeight="13" x14ac:dyDescent="0.15"/>
  <cols>
    <col min="1" max="1" width="6.1640625" style="255" customWidth="1"/>
    <col min="2" max="2" width="8" style="369" customWidth="1"/>
    <col min="3" max="3" width="47.83203125" style="255" customWidth="1"/>
    <col min="4" max="4" width="6.33203125" style="255" bestFit="1" customWidth="1"/>
    <col min="5" max="5" width="6.33203125" style="351" customWidth="1"/>
    <col min="6" max="6" width="9.83203125" style="368" customWidth="1"/>
    <col min="7" max="7" width="13.5" style="368" customWidth="1"/>
    <col min="8" max="8" width="7.6640625" style="243" customWidth="1"/>
    <col min="9" max="9" width="14.33203125" style="255" bestFit="1" customWidth="1"/>
    <col min="10" max="10" width="14.1640625" style="255" bestFit="1" customWidth="1"/>
    <col min="11" max="11" width="10.33203125" style="255" bestFit="1" customWidth="1"/>
    <col min="12" max="12" width="8.1640625" style="255"/>
    <col min="13" max="13" width="10.33203125" style="255" bestFit="1" customWidth="1"/>
    <col min="14" max="14" width="5.1640625" style="255" customWidth="1"/>
    <col min="15" max="15" width="10.33203125" style="255" bestFit="1" customWidth="1"/>
    <col min="16" max="16" width="8.1640625" style="255"/>
    <col min="17" max="17" width="3.6640625" style="255" customWidth="1"/>
    <col min="18" max="18" width="8.1640625" style="255"/>
    <col min="19" max="19" width="10.33203125" style="255" bestFit="1" customWidth="1"/>
    <col min="20" max="20" width="3.6640625" style="255" customWidth="1"/>
    <col min="21" max="16384" width="8.1640625" style="255"/>
  </cols>
  <sheetData>
    <row r="1" spans="1:19" s="242" customFormat="1" ht="15" customHeight="1" x14ac:dyDescent="0.15">
      <c r="A1" s="722" t="s">
        <v>1544</v>
      </c>
      <c r="B1" s="11"/>
      <c r="C1" s="624"/>
      <c r="D1" s="624"/>
      <c r="E1" s="624"/>
      <c r="F1" s="624"/>
      <c r="G1" s="723" t="str">
        <f>B6</f>
        <v>1200 C</v>
      </c>
      <c r="H1" s="241"/>
    </row>
    <row r="2" spans="1:19" s="242" customFormat="1" ht="15" customHeight="1" x14ac:dyDescent="0.15">
      <c r="A2" s="722" t="s">
        <v>1548</v>
      </c>
      <c r="B2" s="11"/>
      <c r="C2" s="624"/>
      <c r="D2" s="624"/>
      <c r="E2" s="624"/>
      <c r="F2" s="624"/>
      <c r="G2" s="624"/>
      <c r="H2" s="241"/>
    </row>
    <row r="3" spans="1:19" s="242" customFormat="1" ht="15" customHeight="1" x14ac:dyDescent="0.15">
      <c r="A3" s="722" t="s">
        <v>1545</v>
      </c>
      <c r="B3" s="11"/>
      <c r="C3" s="625"/>
      <c r="D3" s="625"/>
      <c r="E3" s="625"/>
      <c r="F3" s="625"/>
      <c r="G3" s="625" t="str">
        <f>C5</f>
        <v>SECTION 3: INLET WORKS</v>
      </c>
      <c r="H3" s="241"/>
    </row>
    <row r="4" spans="1:19" s="244" customFormat="1" ht="39" x14ac:dyDescent="0.15">
      <c r="A4" s="736" t="s">
        <v>426</v>
      </c>
      <c r="B4" s="736" t="s">
        <v>199</v>
      </c>
      <c r="C4" s="736" t="s">
        <v>68</v>
      </c>
      <c r="D4" s="736" t="s">
        <v>69</v>
      </c>
      <c r="E4" s="736" t="s">
        <v>427</v>
      </c>
      <c r="F4" s="737" t="s">
        <v>71</v>
      </c>
      <c r="G4" s="738" t="s">
        <v>381</v>
      </c>
      <c r="H4" s="243"/>
    </row>
    <row r="5" spans="1:19" s="244" customFormat="1" ht="15" customHeight="1" x14ac:dyDescent="0.15">
      <c r="A5" s="805"/>
      <c r="B5" s="806"/>
      <c r="C5" s="807" t="s">
        <v>1279</v>
      </c>
      <c r="D5" s="808"/>
      <c r="E5" s="808"/>
      <c r="F5" s="809"/>
      <c r="G5" s="810"/>
      <c r="H5" s="243"/>
    </row>
    <row r="6" spans="1:19" s="244" customFormat="1" ht="15" customHeight="1" x14ac:dyDescent="0.15">
      <c r="A6" s="252">
        <v>3.1</v>
      </c>
      <c r="B6" s="192" t="s">
        <v>338</v>
      </c>
      <c r="C6" s="63" t="s">
        <v>429</v>
      </c>
      <c r="D6" s="121"/>
      <c r="E6" s="121"/>
      <c r="F6" s="250"/>
      <c r="G6" s="251"/>
      <c r="H6" s="243"/>
    </row>
    <row r="7" spans="1:19" s="244" customFormat="1" ht="15" customHeight="1" x14ac:dyDescent="0.15">
      <c r="A7" s="245" t="s">
        <v>1365</v>
      </c>
      <c r="B7" s="121" t="s">
        <v>3</v>
      </c>
      <c r="C7" s="167" t="s">
        <v>416</v>
      </c>
      <c r="D7" s="253" t="s">
        <v>431</v>
      </c>
      <c r="E7" s="121">
        <v>10</v>
      </c>
      <c r="F7" s="254"/>
      <c r="G7" s="251"/>
      <c r="H7" s="243"/>
      <c r="I7" s="255"/>
      <c r="J7" s="256"/>
      <c r="K7" s="256"/>
      <c r="L7" s="256"/>
      <c r="M7" s="256"/>
      <c r="N7" s="256"/>
      <c r="O7" s="256"/>
      <c r="P7" s="256"/>
    </row>
    <row r="8" spans="1:19" s="244" customFormat="1" ht="32.5" customHeight="1" x14ac:dyDescent="0.15">
      <c r="A8" s="245" t="s">
        <v>1367</v>
      </c>
      <c r="B8" s="121" t="s">
        <v>169</v>
      </c>
      <c r="C8" s="122" t="s">
        <v>1415</v>
      </c>
      <c r="D8" s="262" t="s">
        <v>1</v>
      </c>
      <c r="E8" s="263">
        <v>1</v>
      </c>
      <c r="F8" s="254"/>
      <c r="G8" s="251"/>
      <c r="H8" s="243"/>
    </row>
    <row r="9" spans="1:19" s="244" customFormat="1" ht="28" x14ac:dyDescent="0.15">
      <c r="A9" s="245" t="s">
        <v>1368</v>
      </c>
      <c r="B9" s="121" t="s">
        <v>127</v>
      </c>
      <c r="C9" s="264" t="s">
        <v>444</v>
      </c>
      <c r="D9" s="253" t="s">
        <v>208</v>
      </c>
      <c r="E9" s="259">
        <v>2</v>
      </c>
      <c r="F9" s="254"/>
      <c r="G9" s="251"/>
      <c r="H9" s="243"/>
    </row>
    <row r="10" spans="1:19" s="244" customFormat="1" ht="26" x14ac:dyDescent="0.15">
      <c r="A10" s="245" t="s">
        <v>1369</v>
      </c>
      <c r="B10" s="265" t="s">
        <v>285</v>
      </c>
      <c r="C10" s="63" t="s">
        <v>286</v>
      </c>
      <c r="D10" s="265" t="s">
        <v>287</v>
      </c>
      <c r="E10" s="121">
        <v>10</v>
      </c>
      <c r="F10" s="254"/>
      <c r="G10" s="251"/>
      <c r="H10" s="243"/>
    </row>
    <row r="11" spans="1:19" s="244" customFormat="1" ht="26" x14ac:dyDescent="0.15">
      <c r="A11" s="245" t="s">
        <v>1366</v>
      </c>
      <c r="B11" s="614"/>
      <c r="C11" s="63" t="s">
        <v>1416</v>
      </c>
      <c r="D11" s="262" t="s">
        <v>1</v>
      </c>
      <c r="E11" s="615">
        <v>1</v>
      </c>
      <c r="F11" s="254"/>
      <c r="G11" s="251"/>
      <c r="H11" s="243"/>
    </row>
    <row r="12" spans="1:19" ht="15" customHeight="1" x14ac:dyDescent="0.15">
      <c r="A12" s="588">
        <v>3.2</v>
      </c>
      <c r="B12" s="270" t="s">
        <v>232</v>
      </c>
      <c r="C12" s="271" t="s">
        <v>143</v>
      </c>
      <c r="D12" s="272"/>
      <c r="E12" s="273"/>
      <c r="F12" s="269"/>
      <c r="G12" s="587"/>
    </row>
    <row r="13" spans="1:19" ht="15" customHeight="1" x14ac:dyDescent="0.15">
      <c r="A13" s="586"/>
      <c r="B13" s="266" t="s">
        <v>155</v>
      </c>
      <c r="C13" s="186" t="s">
        <v>233</v>
      </c>
      <c r="D13" s="274"/>
      <c r="E13" s="275"/>
      <c r="F13" s="269"/>
      <c r="G13" s="587"/>
    </row>
    <row r="14" spans="1:19" ht="28" x14ac:dyDescent="0.15">
      <c r="A14" s="586"/>
      <c r="B14" s="266"/>
      <c r="C14" s="276" t="s">
        <v>234</v>
      </c>
      <c r="D14" s="267"/>
      <c r="E14" s="277"/>
      <c r="F14" s="269"/>
      <c r="G14" s="587"/>
    </row>
    <row r="15" spans="1:19" x14ac:dyDescent="0.15">
      <c r="A15" s="586"/>
      <c r="B15" s="266"/>
      <c r="C15" s="278" t="s">
        <v>446</v>
      </c>
      <c r="D15" s="279"/>
      <c r="E15" s="277"/>
      <c r="F15" s="269"/>
      <c r="G15" s="587"/>
      <c r="J15" s="36"/>
      <c r="K15" s="36"/>
      <c r="L15" s="36"/>
      <c r="M15" s="36"/>
      <c r="N15" s="36"/>
      <c r="O15" s="36"/>
      <c r="P15" s="36"/>
      <c r="Q15" s="36"/>
      <c r="R15" s="36"/>
      <c r="S15" s="112"/>
    </row>
    <row r="16" spans="1:19" ht="14" x14ac:dyDescent="0.15">
      <c r="A16" s="589" t="s">
        <v>1370</v>
      </c>
      <c r="B16" s="266"/>
      <c r="C16" s="278" t="s">
        <v>448</v>
      </c>
      <c r="D16" s="279" t="s">
        <v>152</v>
      </c>
      <c r="E16" s="277">
        <v>4</v>
      </c>
      <c r="F16" s="254"/>
      <c r="G16" s="251"/>
      <c r="J16" s="884"/>
      <c r="K16" s="884"/>
      <c r="L16" s="884"/>
      <c r="M16" s="884"/>
      <c r="N16" s="13"/>
      <c r="O16" s="36"/>
      <c r="P16" s="36"/>
      <c r="Q16" s="36"/>
      <c r="R16" s="35"/>
      <c r="S16" s="112"/>
    </row>
    <row r="17" spans="1:27" ht="14" x14ac:dyDescent="0.15">
      <c r="A17" s="589" t="s">
        <v>1371</v>
      </c>
      <c r="B17" s="266"/>
      <c r="C17" s="278" t="s">
        <v>450</v>
      </c>
      <c r="D17" s="279" t="s">
        <v>152</v>
      </c>
      <c r="E17" s="277">
        <v>4</v>
      </c>
      <c r="F17" s="254"/>
      <c r="G17" s="251"/>
      <c r="J17" s="180"/>
      <c r="K17" s="180"/>
      <c r="L17" s="180"/>
      <c r="M17" s="303"/>
      <c r="N17" s="13"/>
      <c r="O17" s="26"/>
      <c r="P17" s="26"/>
      <c r="Q17" s="36"/>
      <c r="R17" s="112"/>
      <c r="S17" s="180"/>
    </row>
    <row r="18" spans="1:27" ht="14" x14ac:dyDescent="0.15">
      <c r="A18" s="589" t="s">
        <v>1372</v>
      </c>
      <c r="B18" s="266"/>
      <c r="C18" s="278" t="s">
        <v>452</v>
      </c>
      <c r="D18" s="279" t="s">
        <v>152</v>
      </c>
      <c r="E18" s="277">
        <v>4</v>
      </c>
      <c r="F18" s="254"/>
      <c r="G18" s="251"/>
      <c r="J18" s="180"/>
      <c r="K18" s="180"/>
      <c r="L18" s="180"/>
      <c r="M18" s="180"/>
      <c r="N18" s="13"/>
      <c r="O18" s="37"/>
      <c r="P18" s="37"/>
      <c r="Q18" s="36"/>
      <c r="R18" s="180"/>
      <c r="S18" s="180"/>
    </row>
    <row r="19" spans="1:27" s="243" customFormat="1" ht="14" x14ac:dyDescent="0.15">
      <c r="A19" s="589" t="s">
        <v>1373</v>
      </c>
      <c r="B19" s="286"/>
      <c r="C19" s="278" t="s">
        <v>454</v>
      </c>
      <c r="D19" s="279" t="s">
        <v>152</v>
      </c>
      <c r="E19" s="277">
        <v>4</v>
      </c>
      <c r="F19" s="254"/>
      <c r="G19" s="251"/>
      <c r="I19" s="590"/>
      <c r="J19" s="40"/>
      <c r="K19" s="40"/>
      <c r="L19" s="40"/>
      <c r="M19" s="41"/>
      <c r="N19" s="36"/>
      <c r="O19" s="38"/>
      <c r="P19" s="39"/>
      <c r="Q19" s="36"/>
      <c r="R19" s="605"/>
      <c r="S19" s="40"/>
      <c r="T19" s="255"/>
      <c r="U19" s="255"/>
      <c r="V19" s="255"/>
      <c r="W19" s="255"/>
      <c r="X19" s="255"/>
      <c r="Y19" s="255"/>
      <c r="Z19" s="255"/>
      <c r="AA19" s="255"/>
    </row>
    <row r="20" spans="1:27" s="243" customFormat="1" ht="14" x14ac:dyDescent="0.15">
      <c r="A20" s="589"/>
      <c r="B20" s="266"/>
      <c r="C20" s="276" t="s">
        <v>277</v>
      </c>
      <c r="D20" s="596"/>
      <c r="E20" s="284"/>
      <c r="F20" s="285"/>
      <c r="G20" s="281"/>
      <c r="I20" s="255"/>
      <c r="J20" s="304"/>
      <c r="K20" s="304"/>
      <c r="L20" s="304"/>
      <c r="M20" s="41"/>
      <c r="N20" s="13"/>
      <c r="O20" s="38"/>
      <c r="P20" s="39"/>
      <c r="Q20" s="36"/>
      <c r="R20" s="36"/>
      <c r="S20" s="36"/>
      <c r="T20" s="255"/>
      <c r="U20" s="255"/>
      <c r="V20" s="255"/>
      <c r="W20" s="255"/>
      <c r="X20" s="255"/>
      <c r="Y20" s="255"/>
      <c r="Z20" s="255"/>
      <c r="AA20" s="255"/>
    </row>
    <row r="21" spans="1:27" s="243" customFormat="1" ht="14" x14ac:dyDescent="0.15">
      <c r="A21" s="589" t="s">
        <v>1374</v>
      </c>
      <c r="B21" s="266"/>
      <c r="C21" s="280" t="s">
        <v>279</v>
      </c>
      <c r="D21" s="596" t="s">
        <v>152</v>
      </c>
      <c r="E21" s="284">
        <v>6</v>
      </c>
      <c r="F21" s="285"/>
      <c r="G21" s="281"/>
      <c r="I21" s="255"/>
      <c r="J21" s="255"/>
      <c r="K21" s="255"/>
      <c r="L21" s="255"/>
      <c r="M21" s="255"/>
      <c r="N21" s="255"/>
      <c r="O21" s="255"/>
      <c r="P21" s="255"/>
      <c r="Q21" s="255"/>
      <c r="R21" s="255"/>
      <c r="S21" s="255"/>
      <c r="T21" s="255"/>
      <c r="U21" s="255"/>
      <c r="V21" s="255"/>
      <c r="W21" s="255"/>
      <c r="X21" s="255"/>
      <c r="Y21" s="255"/>
      <c r="Z21" s="255"/>
      <c r="AA21" s="255"/>
    </row>
    <row r="22" spans="1:27" s="243" customFormat="1" ht="14" x14ac:dyDescent="0.15">
      <c r="A22" s="811"/>
      <c r="B22" s="266" t="s">
        <v>280</v>
      </c>
      <c r="C22" s="276" t="s">
        <v>281</v>
      </c>
      <c r="D22" s="596"/>
      <c r="E22" s="284"/>
      <c r="F22" s="285"/>
      <c r="G22" s="281"/>
      <c r="I22" s="255"/>
      <c r="J22" s="255"/>
      <c r="K22" s="255"/>
      <c r="L22" s="255"/>
      <c r="M22" s="255"/>
      <c r="N22" s="255"/>
      <c r="O22" s="255"/>
      <c r="P22" s="255"/>
      <c r="Q22" s="255"/>
      <c r="R22" s="255"/>
      <c r="S22" s="255"/>
      <c r="T22" s="255"/>
      <c r="U22" s="255"/>
      <c r="V22" s="255"/>
      <c r="W22" s="255"/>
      <c r="X22" s="255"/>
      <c r="Y22" s="255"/>
      <c r="Z22" s="255"/>
      <c r="AA22" s="255"/>
    </row>
    <row r="23" spans="1:27" s="243" customFormat="1" ht="28" x14ac:dyDescent="0.15">
      <c r="A23" s="811"/>
      <c r="B23" s="266"/>
      <c r="C23" s="276" t="s">
        <v>339</v>
      </c>
      <c r="D23" s="597"/>
      <c r="E23" s="284"/>
      <c r="F23" s="285"/>
      <c r="G23" s="281"/>
      <c r="I23" s="255"/>
      <c r="J23" s="255"/>
      <c r="K23" s="255"/>
      <c r="L23" s="255"/>
      <c r="M23" s="255"/>
      <c r="N23" s="255"/>
      <c r="O23" s="255"/>
      <c r="P23" s="255"/>
      <c r="Q23" s="255"/>
      <c r="R23" s="255"/>
      <c r="S23" s="255"/>
      <c r="T23" s="255"/>
      <c r="U23" s="255"/>
      <c r="V23" s="255"/>
      <c r="W23" s="255"/>
      <c r="X23" s="255"/>
      <c r="Y23" s="255"/>
      <c r="Z23" s="255"/>
      <c r="AA23" s="255"/>
    </row>
    <row r="24" spans="1:27" s="243" customFormat="1" ht="28" x14ac:dyDescent="0.15">
      <c r="A24" s="589" t="s">
        <v>1375</v>
      </c>
      <c r="B24" s="266"/>
      <c r="C24" s="276" t="s">
        <v>235</v>
      </c>
      <c r="D24" s="596" t="s">
        <v>152</v>
      </c>
      <c r="E24" s="284">
        <v>1</v>
      </c>
      <c r="F24" s="285"/>
      <c r="G24" s="281"/>
      <c r="I24" s="255"/>
      <c r="J24" s="255"/>
      <c r="K24" s="255"/>
      <c r="L24" s="255"/>
      <c r="M24" s="255"/>
      <c r="N24" s="255"/>
      <c r="O24" s="255"/>
      <c r="P24" s="255"/>
      <c r="Q24" s="255"/>
      <c r="R24" s="255"/>
      <c r="S24" s="255"/>
      <c r="T24" s="255"/>
      <c r="U24" s="255"/>
      <c r="V24" s="255"/>
      <c r="W24" s="255"/>
      <c r="X24" s="255"/>
      <c r="Y24" s="255"/>
      <c r="Z24" s="255"/>
      <c r="AA24" s="255"/>
    </row>
    <row r="25" spans="1:27" s="243" customFormat="1" ht="28" x14ac:dyDescent="0.15">
      <c r="A25" s="589" t="s">
        <v>1376</v>
      </c>
      <c r="B25" s="266"/>
      <c r="C25" s="276" t="s">
        <v>236</v>
      </c>
      <c r="D25" s="596" t="s">
        <v>152</v>
      </c>
      <c r="E25" s="284">
        <v>1</v>
      </c>
      <c r="F25" s="285"/>
      <c r="G25" s="281"/>
      <c r="I25" s="255"/>
      <c r="J25" s="255"/>
      <c r="K25" s="255"/>
      <c r="L25" s="255"/>
      <c r="M25" s="255"/>
      <c r="N25" s="255"/>
      <c r="O25" s="255"/>
      <c r="P25" s="255"/>
      <c r="Q25" s="255"/>
      <c r="R25" s="255"/>
      <c r="S25" s="255"/>
      <c r="T25" s="255"/>
      <c r="U25" s="255"/>
      <c r="V25" s="255"/>
      <c r="W25" s="255"/>
      <c r="X25" s="255"/>
      <c r="Y25" s="255"/>
      <c r="Z25" s="255"/>
      <c r="AA25" s="255"/>
    </row>
    <row r="26" spans="1:27" s="243" customFormat="1" ht="14" x14ac:dyDescent="0.15">
      <c r="A26" s="589" t="s">
        <v>1377</v>
      </c>
      <c r="B26" s="598" t="s">
        <v>384</v>
      </c>
      <c r="C26" s="288" t="s">
        <v>383</v>
      </c>
      <c r="D26" s="596"/>
      <c r="E26" s="284"/>
      <c r="F26" s="285"/>
      <c r="G26" s="281"/>
      <c r="I26" s="255"/>
      <c r="J26" s="255"/>
      <c r="K26" s="255"/>
      <c r="L26" s="255"/>
      <c r="M26" s="255"/>
      <c r="N26" s="255"/>
      <c r="O26" s="255"/>
      <c r="P26" s="255"/>
      <c r="Q26" s="255"/>
      <c r="R26" s="255"/>
      <c r="S26" s="255"/>
      <c r="T26" s="255"/>
      <c r="U26" s="255"/>
      <c r="V26" s="255"/>
      <c r="W26" s="255"/>
      <c r="X26" s="255"/>
      <c r="Y26" s="255"/>
      <c r="Z26" s="255"/>
      <c r="AA26" s="255"/>
    </row>
    <row r="27" spans="1:27" s="243" customFormat="1" ht="14" x14ac:dyDescent="0.15">
      <c r="A27" s="589" t="s">
        <v>1378</v>
      </c>
      <c r="B27" s="598"/>
      <c r="C27" s="288" t="s">
        <v>473</v>
      </c>
      <c r="D27" s="596" t="s">
        <v>290</v>
      </c>
      <c r="E27" s="284">
        <v>1</v>
      </c>
      <c r="F27" s="285">
        <v>10000</v>
      </c>
      <c r="G27" s="281">
        <v>10000</v>
      </c>
      <c r="I27" s="255"/>
      <c r="J27" s="255"/>
      <c r="K27" s="255"/>
      <c r="L27" s="255"/>
      <c r="M27" s="255"/>
      <c r="N27" s="255"/>
      <c r="O27" s="255"/>
      <c r="P27" s="255"/>
      <c r="Q27" s="255"/>
      <c r="R27" s="255"/>
      <c r="S27" s="255"/>
      <c r="T27" s="255"/>
      <c r="U27" s="255"/>
      <c r="V27" s="255"/>
      <c r="W27" s="255"/>
      <c r="X27" s="255"/>
      <c r="Y27" s="255"/>
      <c r="Z27" s="255"/>
      <c r="AA27" s="255"/>
    </row>
    <row r="28" spans="1:27" s="243" customFormat="1" ht="28" x14ac:dyDescent="0.15">
      <c r="A28" s="589" t="s">
        <v>1379</v>
      </c>
      <c r="B28" s="266" t="s">
        <v>288</v>
      </c>
      <c r="C28" s="288" t="s">
        <v>289</v>
      </c>
      <c r="D28" s="596" t="s">
        <v>290</v>
      </c>
      <c r="E28" s="284">
        <v>1</v>
      </c>
      <c r="F28" s="285">
        <v>20000</v>
      </c>
      <c r="G28" s="281">
        <v>20000</v>
      </c>
      <c r="J28" s="255"/>
      <c r="K28" s="255"/>
      <c r="L28" s="255"/>
      <c r="M28" s="255"/>
      <c r="N28" s="255"/>
      <c r="O28" s="255"/>
      <c r="P28" s="255"/>
      <c r="Q28" s="255"/>
      <c r="R28" s="255"/>
      <c r="S28" s="255"/>
      <c r="T28" s="255"/>
      <c r="U28" s="255"/>
      <c r="V28" s="255"/>
      <c r="W28" s="255"/>
      <c r="X28" s="255"/>
      <c r="Y28" s="255"/>
      <c r="Z28" s="255"/>
      <c r="AA28" s="255"/>
    </row>
    <row r="29" spans="1:27" s="243" customFormat="1" ht="28" x14ac:dyDescent="0.15">
      <c r="A29" s="589" t="s">
        <v>1380</v>
      </c>
      <c r="B29" s="599" t="s">
        <v>385</v>
      </c>
      <c r="C29" s="288" t="s">
        <v>475</v>
      </c>
      <c r="D29" s="596" t="s">
        <v>152</v>
      </c>
      <c r="E29" s="284">
        <v>5</v>
      </c>
      <c r="F29" s="285"/>
      <c r="G29" s="281"/>
      <c r="I29" s="255"/>
      <c r="J29" s="255"/>
      <c r="K29" s="255"/>
      <c r="L29" s="255"/>
      <c r="M29" s="255"/>
      <c r="N29" s="255"/>
      <c r="O29" s="255"/>
      <c r="P29" s="255"/>
      <c r="Q29" s="255"/>
      <c r="R29" s="255"/>
      <c r="S29" s="255"/>
      <c r="T29" s="255"/>
      <c r="U29" s="255"/>
      <c r="V29" s="255"/>
      <c r="W29" s="255"/>
      <c r="X29" s="255"/>
      <c r="Y29" s="255"/>
      <c r="Z29" s="255"/>
      <c r="AA29" s="255"/>
    </row>
    <row r="30" spans="1:27" s="243" customFormat="1" ht="14" x14ac:dyDescent="0.15">
      <c r="A30" s="588">
        <v>3.3</v>
      </c>
      <c r="B30" s="45" t="s">
        <v>230</v>
      </c>
      <c r="C30" s="46" t="s">
        <v>1363</v>
      </c>
      <c r="D30" s="114"/>
      <c r="E30" s="284"/>
      <c r="F30" s="285"/>
      <c r="G30" s="281"/>
      <c r="I30" s="255"/>
      <c r="J30" s="255"/>
      <c r="K30" s="255"/>
      <c r="L30" s="255"/>
      <c r="M30" s="255"/>
      <c r="N30" s="255"/>
      <c r="O30" s="255"/>
      <c r="P30" s="255"/>
      <c r="Q30" s="255"/>
      <c r="R30" s="255"/>
      <c r="S30" s="255"/>
      <c r="T30" s="255"/>
      <c r="U30" s="255"/>
      <c r="V30" s="255"/>
      <c r="W30" s="255"/>
      <c r="X30" s="255"/>
      <c r="Y30" s="255"/>
      <c r="Z30" s="255"/>
      <c r="AA30" s="255"/>
    </row>
    <row r="31" spans="1:27" s="243" customFormat="1" ht="14" x14ac:dyDescent="0.15">
      <c r="A31" s="589"/>
      <c r="B31" s="114">
        <v>8.1999999999999993</v>
      </c>
      <c r="C31" s="18" t="s">
        <v>1358</v>
      </c>
      <c r="D31" s="812"/>
      <c r="E31" s="284"/>
      <c r="F31" s="285"/>
      <c r="G31" s="281"/>
      <c r="I31" s="255"/>
      <c r="J31" s="255"/>
      <c r="K31" s="255"/>
      <c r="L31" s="255"/>
      <c r="M31" s="255"/>
      <c r="N31" s="255"/>
      <c r="O31" s="255"/>
      <c r="P31" s="255"/>
      <c r="Q31" s="255"/>
      <c r="R31" s="255"/>
      <c r="S31" s="255"/>
      <c r="T31" s="255"/>
      <c r="U31" s="255"/>
      <c r="V31" s="255"/>
      <c r="W31" s="255"/>
      <c r="X31" s="255"/>
      <c r="Y31" s="255"/>
      <c r="Z31" s="255"/>
      <c r="AA31" s="255"/>
    </row>
    <row r="32" spans="1:27" s="243" customFormat="1" ht="14" x14ac:dyDescent="0.15">
      <c r="A32" s="589"/>
      <c r="B32" s="114" t="s">
        <v>172</v>
      </c>
      <c r="C32" s="18" t="s">
        <v>175</v>
      </c>
      <c r="D32" s="812"/>
      <c r="E32" s="284"/>
      <c r="F32" s="285"/>
      <c r="G32" s="281"/>
      <c r="I32" s="255"/>
      <c r="J32" s="255"/>
      <c r="K32" s="255"/>
      <c r="L32" s="255"/>
      <c r="M32" s="255"/>
      <c r="N32" s="255"/>
      <c r="O32" s="255"/>
      <c r="P32" s="255"/>
      <c r="Q32" s="255"/>
      <c r="R32" s="255"/>
      <c r="S32" s="255"/>
      <c r="T32" s="255"/>
      <c r="U32" s="255"/>
      <c r="V32" s="255"/>
      <c r="W32" s="255"/>
      <c r="X32" s="255"/>
      <c r="Y32" s="255"/>
      <c r="Z32" s="255"/>
      <c r="AA32" s="255"/>
    </row>
    <row r="33" spans="1:27" s="243" customFormat="1" ht="14" x14ac:dyDescent="0.15">
      <c r="A33" s="589" t="s">
        <v>1381</v>
      </c>
      <c r="B33" s="114"/>
      <c r="C33" s="600" t="s">
        <v>400</v>
      </c>
      <c r="D33" s="812" t="s">
        <v>122</v>
      </c>
      <c r="E33" s="284">
        <v>30</v>
      </c>
      <c r="F33" s="285"/>
      <c r="G33" s="281"/>
      <c r="I33" s="255"/>
      <c r="J33" s="255"/>
      <c r="K33" s="255"/>
      <c r="L33" s="255"/>
      <c r="M33" s="255"/>
      <c r="N33" s="255"/>
      <c r="O33" s="255"/>
      <c r="P33" s="255"/>
      <c r="Q33" s="255"/>
      <c r="R33" s="255"/>
      <c r="S33" s="255"/>
      <c r="T33" s="255"/>
      <c r="U33" s="255"/>
      <c r="V33" s="255"/>
      <c r="W33" s="255"/>
      <c r="X33" s="255"/>
      <c r="Y33" s="255"/>
      <c r="Z33" s="255"/>
      <c r="AA33" s="255"/>
    </row>
    <row r="34" spans="1:27" s="243" customFormat="1" ht="14" x14ac:dyDescent="0.15">
      <c r="A34" s="589" t="s">
        <v>1382</v>
      </c>
      <c r="B34" s="177"/>
      <c r="C34" s="601" t="s">
        <v>229</v>
      </c>
      <c r="D34" s="812" t="s">
        <v>122</v>
      </c>
      <c r="E34" s="284">
        <v>3</v>
      </c>
      <c r="F34" s="285"/>
      <c r="G34" s="281"/>
      <c r="I34" s="255"/>
      <c r="J34" s="255"/>
      <c r="K34" s="255"/>
      <c r="L34" s="255"/>
      <c r="M34" s="255"/>
      <c r="N34" s="255"/>
      <c r="O34" s="255"/>
      <c r="P34" s="255"/>
      <c r="Q34" s="255"/>
      <c r="R34" s="255"/>
      <c r="S34" s="255"/>
      <c r="T34" s="255"/>
      <c r="U34" s="255"/>
      <c r="V34" s="255"/>
      <c r="W34" s="255"/>
      <c r="X34" s="255"/>
      <c r="Y34" s="255"/>
      <c r="Z34" s="255"/>
      <c r="AA34" s="255"/>
    </row>
    <row r="35" spans="1:27" s="243" customFormat="1" ht="14" x14ac:dyDescent="0.15">
      <c r="A35" s="589" t="s">
        <v>1383</v>
      </c>
      <c r="B35" s="177"/>
      <c r="C35" s="601" t="s">
        <v>242</v>
      </c>
      <c r="D35" s="812" t="s">
        <v>122</v>
      </c>
      <c r="E35" s="284">
        <v>3</v>
      </c>
      <c r="F35" s="285"/>
      <c r="G35" s="281"/>
      <c r="I35" s="255"/>
      <c r="J35" s="255"/>
      <c r="K35" s="255"/>
      <c r="L35" s="255"/>
      <c r="M35" s="255"/>
      <c r="N35" s="255"/>
      <c r="O35" s="255"/>
      <c r="P35" s="255"/>
      <c r="Q35" s="255"/>
      <c r="R35" s="255"/>
      <c r="S35" s="255"/>
      <c r="T35" s="255"/>
      <c r="U35" s="255"/>
      <c r="V35" s="255"/>
      <c r="W35" s="255"/>
      <c r="X35" s="255"/>
      <c r="Y35" s="255"/>
      <c r="Z35" s="255"/>
      <c r="AA35" s="255"/>
    </row>
    <row r="36" spans="1:27" s="243" customFormat="1" ht="14" x14ac:dyDescent="0.15">
      <c r="A36" s="811"/>
      <c r="B36" s="177" t="s">
        <v>355</v>
      </c>
      <c r="C36" s="20" t="s">
        <v>1359</v>
      </c>
      <c r="D36" s="812"/>
      <c r="E36" s="284"/>
      <c r="F36" s="285"/>
      <c r="G36" s="281"/>
      <c r="I36" s="255"/>
      <c r="J36" s="255"/>
      <c r="K36" s="255"/>
      <c r="L36" s="255"/>
      <c r="M36" s="255"/>
      <c r="N36" s="255"/>
      <c r="O36" s="255"/>
      <c r="P36" s="255"/>
      <c r="Q36" s="255"/>
      <c r="R36" s="255"/>
      <c r="S36" s="255"/>
      <c r="T36" s="255"/>
      <c r="U36" s="255"/>
      <c r="V36" s="255"/>
      <c r="W36" s="255"/>
      <c r="X36" s="255"/>
      <c r="Y36" s="255"/>
      <c r="Z36" s="255"/>
      <c r="AA36" s="255"/>
    </row>
    <row r="37" spans="1:27" s="243" customFormat="1" ht="28" x14ac:dyDescent="0.15">
      <c r="A37" s="589" t="s">
        <v>1384</v>
      </c>
      <c r="B37" s="813"/>
      <c r="C37" s="217" t="s">
        <v>1360</v>
      </c>
      <c r="D37" s="114" t="s">
        <v>2</v>
      </c>
      <c r="E37" s="284">
        <v>1</v>
      </c>
      <c r="F37" s="285"/>
      <c r="G37" s="281"/>
      <c r="I37" s="255"/>
      <c r="J37" s="255"/>
      <c r="K37" s="255"/>
      <c r="L37" s="255"/>
      <c r="M37" s="255"/>
      <c r="N37" s="255"/>
      <c r="O37" s="255"/>
      <c r="P37" s="255"/>
      <c r="Q37" s="255"/>
      <c r="R37" s="255"/>
      <c r="S37" s="255"/>
      <c r="T37" s="255"/>
      <c r="U37" s="255"/>
      <c r="V37" s="255"/>
      <c r="W37" s="255"/>
      <c r="X37" s="255"/>
      <c r="Y37" s="255"/>
      <c r="Z37" s="255"/>
      <c r="AA37" s="255"/>
    </row>
    <row r="38" spans="1:27" s="243" customFormat="1" ht="14" x14ac:dyDescent="0.15">
      <c r="A38" s="589" t="s">
        <v>1385</v>
      </c>
      <c r="B38" s="602"/>
      <c r="C38" s="217" t="s">
        <v>1364</v>
      </c>
      <c r="D38" s="114" t="s">
        <v>2</v>
      </c>
      <c r="E38" s="284">
        <v>1</v>
      </c>
      <c r="F38" s="285"/>
      <c r="G38" s="281"/>
      <c r="I38" s="255"/>
      <c r="J38" s="255"/>
      <c r="K38" s="255"/>
      <c r="L38" s="255"/>
      <c r="M38" s="255"/>
      <c r="N38" s="255"/>
      <c r="O38" s="255"/>
      <c r="P38" s="255"/>
      <c r="Q38" s="255"/>
      <c r="R38" s="255"/>
      <c r="S38" s="255"/>
      <c r="T38" s="255"/>
      <c r="U38" s="255"/>
      <c r="V38" s="255"/>
      <c r="W38" s="255"/>
      <c r="X38" s="255"/>
      <c r="Y38" s="255"/>
      <c r="Z38" s="255"/>
      <c r="AA38" s="255"/>
    </row>
    <row r="39" spans="1:27" s="243" customFormat="1" ht="14" x14ac:dyDescent="0.15">
      <c r="A39" s="811"/>
      <c r="B39" s="114">
        <v>8.3000000000000007</v>
      </c>
      <c r="C39" s="814" t="s">
        <v>1361</v>
      </c>
      <c r="D39" s="175"/>
      <c r="E39" s="284"/>
      <c r="F39" s="285"/>
      <c r="G39" s="281"/>
      <c r="I39" s="255"/>
      <c r="J39" s="255"/>
      <c r="K39" s="255"/>
      <c r="L39" s="255"/>
      <c r="M39" s="255"/>
      <c r="N39" s="255"/>
      <c r="O39" s="255"/>
      <c r="P39" s="255"/>
      <c r="Q39" s="255"/>
      <c r="R39" s="255"/>
      <c r="S39" s="255"/>
      <c r="T39" s="255"/>
      <c r="U39" s="255"/>
      <c r="V39" s="255"/>
      <c r="W39" s="255"/>
      <c r="X39" s="255"/>
      <c r="Y39" s="255"/>
      <c r="Z39" s="255"/>
      <c r="AA39" s="255"/>
    </row>
    <row r="40" spans="1:27" s="243" customFormat="1" ht="28" x14ac:dyDescent="0.15">
      <c r="A40" s="589" t="s">
        <v>1386</v>
      </c>
      <c r="B40" s="114" t="s">
        <v>0</v>
      </c>
      <c r="C40" s="288" t="s">
        <v>228</v>
      </c>
      <c r="D40" s="114" t="s">
        <v>178</v>
      </c>
      <c r="E40" s="603">
        <v>2.4500000000000002</v>
      </c>
      <c r="F40" s="285"/>
      <c r="G40" s="281"/>
      <c r="I40" s="255"/>
      <c r="J40" s="255"/>
      <c r="K40" s="255"/>
      <c r="L40" s="255"/>
      <c r="M40" s="255"/>
      <c r="N40" s="255"/>
      <c r="O40" s="255"/>
      <c r="P40" s="255"/>
      <c r="Q40" s="255"/>
      <c r="R40" s="255"/>
      <c r="S40" s="255"/>
      <c r="T40" s="255"/>
      <c r="U40" s="255"/>
      <c r="V40" s="255"/>
      <c r="W40" s="255"/>
      <c r="X40" s="255"/>
      <c r="Y40" s="255"/>
      <c r="Z40" s="255"/>
      <c r="AA40" s="255"/>
    </row>
    <row r="41" spans="1:27" s="243" customFormat="1" ht="14" x14ac:dyDescent="0.15">
      <c r="A41" s="589"/>
      <c r="B41" s="114">
        <v>8.4</v>
      </c>
      <c r="C41" s="814" t="s">
        <v>1362</v>
      </c>
      <c r="D41" s="175"/>
      <c r="E41" s="284"/>
      <c r="F41" s="285"/>
      <c r="G41" s="281"/>
      <c r="I41" s="255"/>
      <c r="J41" s="255"/>
      <c r="K41" s="255"/>
      <c r="L41" s="255"/>
      <c r="M41" s="255"/>
      <c r="N41" s="255"/>
      <c r="O41" s="255"/>
      <c r="P41" s="255"/>
      <c r="Q41" s="255"/>
      <c r="R41" s="255"/>
      <c r="S41" s="255"/>
      <c r="T41" s="255"/>
      <c r="U41" s="255"/>
      <c r="V41" s="255"/>
      <c r="W41" s="255"/>
      <c r="X41" s="255"/>
      <c r="Y41" s="255"/>
      <c r="Z41" s="255"/>
      <c r="AA41" s="255"/>
    </row>
    <row r="42" spans="1:27" s="243" customFormat="1" ht="14" x14ac:dyDescent="0.15">
      <c r="A42" s="589"/>
      <c r="B42" s="114" t="s">
        <v>12</v>
      </c>
      <c r="C42" s="814" t="s">
        <v>1417</v>
      </c>
      <c r="D42" s="114"/>
      <c r="E42" s="284"/>
      <c r="F42" s="285"/>
      <c r="G42" s="281"/>
      <c r="I42" s="255"/>
      <c r="J42" s="255"/>
      <c r="K42" s="255"/>
      <c r="L42" s="255"/>
      <c r="M42" s="255"/>
      <c r="N42" s="255"/>
      <c r="O42" s="255"/>
      <c r="P42" s="255"/>
      <c r="Q42" s="255"/>
      <c r="R42" s="255"/>
      <c r="S42" s="255"/>
      <c r="T42" s="255"/>
      <c r="U42" s="255"/>
      <c r="V42" s="255"/>
      <c r="W42" s="255"/>
      <c r="X42" s="255"/>
      <c r="Y42" s="255"/>
      <c r="Z42" s="255"/>
      <c r="AA42" s="255"/>
    </row>
    <row r="43" spans="1:27" s="243" customFormat="1" ht="14" x14ac:dyDescent="0.15">
      <c r="A43" s="589" t="s">
        <v>1387</v>
      </c>
      <c r="B43" s="114"/>
      <c r="C43" s="815" t="s">
        <v>400</v>
      </c>
      <c r="D43" s="114" t="s">
        <v>152</v>
      </c>
      <c r="E43" s="284">
        <v>10</v>
      </c>
      <c r="F43" s="285"/>
      <c r="G43" s="281"/>
      <c r="I43" s="255"/>
      <c r="J43" s="255"/>
      <c r="K43" s="255"/>
      <c r="L43" s="255"/>
      <c r="M43" s="255"/>
      <c r="N43" s="255"/>
      <c r="O43" s="255"/>
      <c r="P43" s="255"/>
      <c r="Q43" s="255"/>
      <c r="R43" s="255"/>
      <c r="S43" s="255"/>
      <c r="T43" s="255"/>
      <c r="U43" s="255"/>
      <c r="V43" s="255"/>
      <c r="W43" s="255"/>
      <c r="X43" s="255"/>
      <c r="Y43" s="255"/>
      <c r="Z43" s="255"/>
      <c r="AA43" s="255"/>
    </row>
    <row r="44" spans="1:27" s="243" customFormat="1" ht="14" x14ac:dyDescent="0.15">
      <c r="A44" s="589" t="s">
        <v>1388</v>
      </c>
      <c r="B44" s="114"/>
      <c r="C44" s="815" t="s">
        <v>229</v>
      </c>
      <c r="D44" s="114" t="s">
        <v>152</v>
      </c>
      <c r="E44" s="284">
        <v>2</v>
      </c>
      <c r="F44" s="285"/>
      <c r="G44" s="281"/>
      <c r="I44" s="255"/>
      <c r="J44" s="255"/>
      <c r="K44" s="255"/>
      <c r="L44" s="255"/>
      <c r="M44" s="255"/>
      <c r="N44" s="255"/>
      <c r="O44" s="255"/>
      <c r="P44" s="255"/>
      <c r="Q44" s="255"/>
      <c r="R44" s="255"/>
      <c r="S44" s="255"/>
      <c r="T44" s="255"/>
      <c r="U44" s="255"/>
      <c r="V44" s="255"/>
      <c r="W44" s="255"/>
      <c r="X44" s="255"/>
      <c r="Y44" s="255"/>
      <c r="Z44" s="255"/>
      <c r="AA44" s="255"/>
    </row>
    <row r="45" spans="1:27" s="243" customFormat="1" ht="14" x14ac:dyDescent="0.15">
      <c r="A45" s="589" t="s">
        <v>1389</v>
      </c>
      <c r="B45" s="114"/>
      <c r="C45" s="604" t="s">
        <v>242</v>
      </c>
      <c r="D45" s="114" t="s">
        <v>152</v>
      </c>
      <c r="E45" s="284">
        <v>2</v>
      </c>
      <c r="F45" s="285"/>
      <c r="G45" s="281"/>
      <c r="I45" s="255"/>
      <c r="J45" s="255"/>
      <c r="K45" s="255"/>
      <c r="L45" s="255"/>
      <c r="M45" s="255"/>
      <c r="N45" s="255"/>
      <c r="O45" s="255"/>
      <c r="P45" s="255"/>
      <c r="Q45" s="255"/>
      <c r="R45" s="255"/>
      <c r="S45" s="255"/>
      <c r="T45" s="255"/>
      <c r="U45" s="255"/>
      <c r="V45" s="255"/>
      <c r="W45" s="255"/>
      <c r="X45" s="255"/>
      <c r="Y45" s="255"/>
      <c r="Z45" s="255"/>
      <c r="AA45" s="255"/>
    </row>
    <row r="46" spans="1:27" s="243" customFormat="1" ht="12.75" customHeight="1" x14ac:dyDescent="0.15">
      <c r="A46" s="589" t="s">
        <v>1390</v>
      </c>
      <c r="B46" s="17" t="s">
        <v>240</v>
      </c>
      <c r="C46" s="814" t="s">
        <v>488</v>
      </c>
      <c r="D46" s="114" t="s">
        <v>122</v>
      </c>
      <c r="E46" s="284">
        <v>10</v>
      </c>
      <c r="F46" s="285"/>
      <c r="G46" s="281"/>
      <c r="I46" s="255"/>
      <c r="J46" s="255"/>
      <c r="K46" s="255"/>
      <c r="L46" s="255"/>
      <c r="M46" s="255"/>
      <c r="N46" s="255"/>
      <c r="O46" s="255"/>
      <c r="P46" s="255"/>
      <c r="Q46" s="255"/>
      <c r="R46" s="255"/>
      <c r="S46" s="255"/>
      <c r="T46" s="255"/>
      <c r="U46" s="255"/>
      <c r="V46" s="255"/>
      <c r="W46" s="255"/>
      <c r="X46" s="255"/>
      <c r="Y46" s="255"/>
      <c r="Z46" s="255"/>
      <c r="AA46" s="255"/>
    </row>
    <row r="47" spans="1:27" s="243" customFormat="1" ht="14" x14ac:dyDescent="0.15">
      <c r="A47" s="589"/>
      <c r="B47" s="114" t="s">
        <v>17</v>
      </c>
      <c r="C47" s="816" t="s">
        <v>170</v>
      </c>
      <c r="D47" s="114"/>
      <c r="E47" s="284"/>
      <c r="F47" s="285"/>
      <c r="G47" s="281"/>
      <c r="I47" s="255"/>
      <c r="J47" s="255"/>
      <c r="K47" s="255"/>
      <c r="L47" s="255"/>
      <c r="M47" s="255"/>
      <c r="N47" s="255"/>
      <c r="O47" s="255"/>
      <c r="P47" s="255"/>
      <c r="Q47" s="255"/>
      <c r="R47" s="255"/>
      <c r="S47" s="255"/>
      <c r="T47" s="255"/>
      <c r="U47" s="255"/>
      <c r="V47" s="255"/>
      <c r="W47" s="255"/>
      <c r="X47" s="255"/>
      <c r="Y47" s="255"/>
      <c r="Z47" s="255"/>
      <c r="AA47" s="255"/>
    </row>
    <row r="48" spans="1:27" s="243" customFormat="1" ht="14" x14ac:dyDescent="0.15">
      <c r="A48" s="589"/>
      <c r="B48" s="114" t="s">
        <v>148</v>
      </c>
      <c r="C48" s="816" t="s">
        <v>180</v>
      </c>
      <c r="D48" s="114"/>
      <c r="E48" s="284"/>
      <c r="F48" s="285"/>
      <c r="G48" s="281"/>
      <c r="I48" s="255"/>
      <c r="J48" s="255"/>
      <c r="K48" s="255"/>
      <c r="L48" s="255"/>
      <c r="M48" s="255"/>
      <c r="N48" s="255"/>
      <c r="O48" s="255"/>
      <c r="P48" s="255"/>
      <c r="Q48" s="255"/>
      <c r="R48" s="255"/>
      <c r="S48" s="255"/>
      <c r="T48" s="255"/>
      <c r="U48" s="255"/>
      <c r="V48" s="255"/>
      <c r="W48" s="255"/>
      <c r="X48" s="255"/>
      <c r="Y48" s="255"/>
      <c r="Z48" s="255"/>
      <c r="AA48" s="255"/>
    </row>
    <row r="49" spans="1:27" s="243" customFormat="1" ht="14" x14ac:dyDescent="0.15">
      <c r="A49" s="589" t="s">
        <v>1391</v>
      </c>
      <c r="B49" s="114"/>
      <c r="C49" s="815" t="s">
        <v>400</v>
      </c>
      <c r="D49" s="114" t="s">
        <v>122</v>
      </c>
      <c r="E49" s="284">
        <v>3</v>
      </c>
      <c r="F49" s="285"/>
      <c r="G49" s="281"/>
      <c r="I49" s="255"/>
      <c r="J49" s="255"/>
      <c r="K49" s="255"/>
      <c r="L49" s="255"/>
      <c r="M49" s="255"/>
      <c r="N49" s="255"/>
      <c r="O49" s="255"/>
      <c r="P49" s="255"/>
      <c r="Q49" s="255"/>
      <c r="R49" s="255"/>
      <c r="S49" s="255"/>
      <c r="T49" s="255"/>
      <c r="U49" s="255"/>
      <c r="V49" s="255"/>
      <c r="W49" s="255"/>
      <c r="X49" s="255"/>
      <c r="Y49" s="255"/>
      <c r="Z49" s="255"/>
      <c r="AA49" s="255"/>
    </row>
    <row r="50" spans="1:27" s="243" customFormat="1" ht="14" x14ac:dyDescent="0.15">
      <c r="A50" s="589" t="s">
        <v>1392</v>
      </c>
      <c r="B50" s="114"/>
      <c r="C50" s="815" t="s">
        <v>229</v>
      </c>
      <c r="D50" s="114" t="s">
        <v>122</v>
      </c>
      <c r="E50" s="284">
        <v>5</v>
      </c>
      <c r="F50" s="285"/>
      <c r="G50" s="281"/>
      <c r="I50" s="255"/>
      <c r="J50" s="255"/>
      <c r="K50" s="255"/>
      <c r="L50" s="255"/>
      <c r="M50" s="255"/>
      <c r="N50" s="255"/>
      <c r="O50" s="255"/>
      <c r="P50" s="255"/>
      <c r="Q50" s="255"/>
      <c r="R50" s="255"/>
      <c r="S50" s="255"/>
      <c r="T50" s="255"/>
      <c r="U50" s="255"/>
      <c r="V50" s="255"/>
      <c r="W50" s="255"/>
      <c r="X50" s="255"/>
      <c r="Y50" s="255"/>
      <c r="Z50" s="255"/>
      <c r="AA50" s="255"/>
    </row>
    <row r="51" spans="1:27" s="243" customFormat="1" ht="14" x14ac:dyDescent="0.15">
      <c r="A51" s="589" t="s">
        <v>1393</v>
      </c>
      <c r="B51" s="114"/>
      <c r="C51" s="604" t="s">
        <v>242</v>
      </c>
      <c r="D51" s="114" t="s">
        <v>122</v>
      </c>
      <c r="E51" s="284">
        <v>5</v>
      </c>
      <c r="F51" s="285"/>
      <c r="G51" s="281"/>
      <c r="I51" s="255"/>
      <c r="J51" s="255"/>
      <c r="K51" s="255"/>
      <c r="L51" s="255"/>
      <c r="M51" s="255"/>
      <c r="N51" s="255"/>
      <c r="O51" s="255"/>
      <c r="P51" s="255"/>
      <c r="Q51" s="255"/>
      <c r="R51" s="255"/>
      <c r="S51" s="255"/>
      <c r="T51" s="255"/>
      <c r="U51" s="255"/>
      <c r="V51" s="255"/>
      <c r="W51" s="255"/>
      <c r="X51" s="255"/>
      <c r="Y51" s="255"/>
      <c r="Z51" s="255"/>
      <c r="AA51" s="255"/>
    </row>
    <row r="52" spans="1:27" x14ac:dyDescent="0.15">
      <c r="A52" s="305"/>
      <c r="B52" s="817"/>
      <c r="C52" s="305"/>
      <c r="D52" s="818"/>
      <c r="E52" s="357"/>
      <c r="F52" s="819"/>
      <c r="G52" s="269"/>
    </row>
    <row r="53" spans="1:27" ht="20" customHeight="1" x14ac:dyDescent="0.15">
      <c r="A53" s="883" t="s">
        <v>67</v>
      </c>
      <c r="B53" s="883"/>
      <c r="C53" s="883"/>
      <c r="D53" s="883"/>
      <c r="E53" s="883"/>
      <c r="F53" s="883"/>
      <c r="G53" s="207"/>
      <c r="H53" s="371"/>
    </row>
  </sheetData>
  <mergeCells count="2">
    <mergeCell ref="A53:F53"/>
    <mergeCell ref="J16:M16"/>
  </mergeCells>
  <phoneticPr fontId="3" type="noConversion"/>
  <pageMargins left="0.70866141732283472" right="0.70866141732283472" top="0.74803149606299213" bottom="0.74803149606299213" header="0.31496062992125984" footer="0.31496062992125984"/>
  <pageSetup paperSize="9" scale="83" orientation="portrait" horizontalDpi="300" verticalDpi="300" r:id="rId1"/>
  <headerFooter>
    <oddFooter>&amp;C&amp;"Arial,Regular"&amp;10 &amp;K000000143.&amp;P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84FB-E87A-4A9D-BE2B-4D7ED69BDFC4}">
  <dimension ref="A1:Z200"/>
  <sheetViews>
    <sheetView view="pageBreakPreview" zoomScale="92" zoomScaleNormal="100" workbookViewId="0">
      <selection activeCell="I42" sqref="I42"/>
    </sheetView>
  </sheetViews>
  <sheetFormatPr baseColWidth="10" defaultColWidth="8.1640625" defaultRowHeight="13" x14ac:dyDescent="0.15"/>
  <cols>
    <col min="1" max="1" width="6.1640625" style="255" customWidth="1"/>
    <col min="2" max="2" width="7.1640625" style="369" customWidth="1"/>
    <col min="3" max="3" width="46.33203125" style="255" customWidth="1"/>
    <col min="4" max="4" width="6.5" style="255" customWidth="1"/>
    <col min="5" max="5" width="5.5" style="351" customWidth="1"/>
    <col min="6" max="6" width="10.33203125" style="368" bestFit="1" customWidth="1"/>
    <col min="7" max="7" width="16.5" style="368" customWidth="1"/>
    <col min="8" max="8" width="10.6640625" style="255" customWidth="1"/>
    <col min="9" max="9" width="14.1640625" style="255" bestFit="1" customWidth="1"/>
    <col min="10" max="10" width="10.33203125" style="255" bestFit="1" customWidth="1"/>
    <col min="11" max="11" width="8.1640625" style="255"/>
    <col min="12" max="12" width="10.33203125" style="255" bestFit="1" customWidth="1"/>
    <col min="13" max="13" width="5.1640625" style="255" customWidth="1"/>
    <col min="14" max="14" width="10.33203125" style="255" bestFit="1" customWidth="1"/>
    <col min="15" max="15" width="8.1640625" style="255"/>
    <col min="16" max="16" width="3.6640625" style="255" customWidth="1"/>
    <col min="17" max="17" width="8.1640625" style="255"/>
    <col min="18" max="18" width="10.33203125" style="255" bestFit="1" customWidth="1"/>
    <col min="19" max="19" width="3.6640625" style="255" customWidth="1"/>
    <col min="20" max="16384" width="8.1640625" style="255"/>
  </cols>
  <sheetData>
    <row r="1" spans="1:15" s="242" customFormat="1" ht="15" customHeight="1" x14ac:dyDescent="0.15">
      <c r="A1" s="722" t="s">
        <v>1544</v>
      </c>
      <c r="B1" s="11"/>
      <c r="C1" s="624"/>
      <c r="D1" s="624"/>
      <c r="E1" s="624"/>
      <c r="F1" s="624"/>
      <c r="G1" s="723" t="s">
        <v>1546</v>
      </c>
    </row>
    <row r="2" spans="1:15" s="242" customFormat="1" ht="15" customHeight="1" x14ac:dyDescent="0.15">
      <c r="A2" s="722" t="s">
        <v>1548</v>
      </c>
      <c r="B2" s="11"/>
      <c r="C2" s="624"/>
      <c r="D2" s="624"/>
      <c r="E2" s="624"/>
      <c r="F2" s="624"/>
      <c r="G2" s="624"/>
    </row>
    <row r="3" spans="1:15" s="242" customFormat="1" ht="15" customHeight="1" x14ac:dyDescent="0.15">
      <c r="A3" s="722" t="s">
        <v>1545</v>
      </c>
      <c r="B3" s="11"/>
      <c r="C3" s="625"/>
      <c r="D3" s="625"/>
      <c r="E3" s="625"/>
      <c r="F3" s="625"/>
      <c r="G3" s="625" t="str">
        <f>C5</f>
        <v>SECTION 4: BNR</v>
      </c>
    </row>
    <row r="4" spans="1:15" s="244" customFormat="1" ht="52" x14ac:dyDescent="0.15">
      <c r="A4" s="736" t="s">
        <v>426</v>
      </c>
      <c r="B4" s="736" t="s">
        <v>199</v>
      </c>
      <c r="C4" s="736" t="s">
        <v>68</v>
      </c>
      <c r="D4" s="736" t="s">
        <v>69</v>
      </c>
      <c r="E4" s="736" t="s">
        <v>427</v>
      </c>
      <c r="F4" s="739" t="s">
        <v>71</v>
      </c>
      <c r="G4" s="738" t="s">
        <v>381</v>
      </c>
    </row>
    <row r="5" spans="1:15" s="244" customFormat="1" ht="15" customHeight="1" x14ac:dyDescent="0.15">
      <c r="A5" s="245"/>
      <c r="B5" s="246"/>
      <c r="C5" s="247" t="s">
        <v>428</v>
      </c>
      <c r="D5" s="248"/>
      <c r="E5" s="248"/>
      <c r="F5" s="249"/>
      <c r="G5" s="92"/>
    </row>
    <row r="6" spans="1:15" s="244" customFormat="1" ht="15" customHeight="1" x14ac:dyDescent="0.15">
      <c r="A6" s="245"/>
      <c r="B6" s="121"/>
      <c r="C6" s="63"/>
      <c r="D6" s="121"/>
      <c r="E6" s="121"/>
      <c r="F6" s="249"/>
      <c r="G6" s="251"/>
    </row>
    <row r="7" spans="1:15" s="244" customFormat="1" ht="15" customHeight="1" x14ac:dyDescent="0.15">
      <c r="A7" s="252">
        <v>4.0999999999999996</v>
      </c>
      <c r="B7" s="192" t="s">
        <v>338</v>
      </c>
      <c r="C7" s="63" t="s">
        <v>429</v>
      </c>
      <c r="D7" s="121"/>
      <c r="E7" s="121"/>
      <c r="F7" s="249"/>
      <c r="G7" s="251"/>
    </row>
    <row r="8" spans="1:15" s="244" customFormat="1" ht="15" customHeight="1" x14ac:dyDescent="0.15">
      <c r="A8" s="245" t="s">
        <v>430</v>
      </c>
      <c r="B8" s="121" t="s">
        <v>3</v>
      </c>
      <c r="C8" s="167" t="s">
        <v>416</v>
      </c>
      <c r="D8" s="253" t="s">
        <v>431</v>
      </c>
      <c r="E8" s="121">
        <v>1605</v>
      </c>
      <c r="F8" s="591"/>
      <c r="G8" s="251"/>
      <c r="H8" s="255"/>
      <c r="I8" s="256"/>
      <c r="J8" s="256"/>
      <c r="K8" s="256"/>
      <c r="L8" s="256"/>
      <c r="M8" s="256"/>
      <c r="N8" s="256"/>
      <c r="O8" s="256"/>
    </row>
    <row r="9" spans="1:15" s="244" customFormat="1" ht="39" x14ac:dyDescent="0.15">
      <c r="A9" s="245" t="s">
        <v>432</v>
      </c>
      <c r="B9" s="121" t="s">
        <v>433</v>
      </c>
      <c r="C9" s="257" t="s">
        <v>434</v>
      </c>
      <c r="D9" s="258" t="s">
        <v>341</v>
      </c>
      <c r="E9" s="259">
        <v>4500</v>
      </c>
      <c r="F9" s="591"/>
      <c r="G9" s="251"/>
      <c r="H9" s="509"/>
      <c r="I9" s="884"/>
      <c r="J9" s="884"/>
      <c r="K9" s="884"/>
      <c r="L9" s="884"/>
      <c r="M9" s="13"/>
      <c r="N9" s="256"/>
      <c r="O9" s="256"/>
    </row>
    <row r="10" spans="1:15" s="244" customFormat="1" ht="26" x14ac:dyDescent="0.15">
      <c r="A10" s="245" t="s">
        <v>435</v>
      </c>
      <c r="B10" s="121" t="s">
        <v>436</v>
      </c>
      <c r="C10" s="257" t="s">
        <v>437</v>
      </c>
      <c r="D10" s="258" t="s">
        <v>125</v>
      </c>
      <c r="E10" s="260">
        <v>2000</v>
      </c>
      <c r="F10" s="591"/>
      <c r="G10" s="251"/>
      <c r="H10" s="509"/>
      <c r="I10" s="180"/>
      <c r="J10" s="180"/>
      <c r="K10" s="180"/>
      <c r="L10" s="303"/>
      <c r="M10" s="13"/>
      <c r="N10" s="26"/>
      <c r="O10" s="26"/>
    </row>
    <row r="11" spans="1:15" s="244" customFormat="1" ht="26" x14ac:dyDescent="0.15">
      <c r="A11" s="245" t="s">
        <v>438</v>
      </c>
      <c r="B11" s="121"/>
      <c r="C11" s="261" t="s">
        <v>439</v>
      </c>
      <c r="D11" s="258" t="s">
        <v>341</v>
      </c>
      <c r="E11" s="259">
        <v>40</v>
      </c>
      <c r="F11" s="591"/>
      <c r="G11" s="251"/>
      <c r="H11" s="509"/>
      <c r="I11" s="180"/>
      <c r="J11" s="180"/>
      <c r="K11" s="180"/>
      <c r="L11" s="180"/>
      <c r="M11" s="13"/>
      <c r="N11" s="37"/>
      <c r="O11" s="37"/>
    </row>
    <row r="12" spans="1:15" s="244" customFormat="1" ht="15" customHeight="1" x14ac:dyDescent="0.15">
      <c r="A12" s="245" t="s">
        <v>440</v>
      </c>
      <c r="B12" s="121" t="s">
        <v>123</v>
      </c>
      <c r="C12" s="167" t="s">
        <v>124</v>
      </c>
      <c r="D12" s="253" t="s">
        <v>431</v>
      </c>
      <c r="E12" s="121">
        <v>100</v>
      </c>
      <c r="F12" s="591"/>
      <c r="G12" s="251"/>
      <c r="I12" s="304"/>
      <c r="J12" s="304"/>
      <c r="K12" s="304"/>
      <c r="L12" s="41"/>
      <c r="M12" s="13"/>
      <c r="N12" s="38"/>
      <c r="O12" s="39"/>
    </row>
    <row r="13" spans="1:15" s="244" customFormat="1" ht="32.5" customHeight="1" x14ac:dyDescent="0.15">
      <c r="A13" s="245" t="s">
        <v>441</v>
      </c>
      <c r="B13" s="121" t="s">
        <v>169</v>
      </c>
      <c r="C13" s="122" t="s">
        <v>442</v>
      </c>
      <c r="D13" s="262" t="s">
        <v>1</v>
      </c>
      <c r="E13" s="263">
        <v>1</v>
      </c>
      <c r="F13" s="591"/>
      <c r="G13" s="251"/>
    </row>
    <row r="14" spans="1:15" s="244" customFormat="1" ht="28" x14ac:dyDescent="0.15">
      <c r="A14" s="245" t="s">
        <v>443</v>
      </c>
      <c r="B14" s="121" t="s">
        <v>127</v>
      </c>
      <c r="C14" s="264" t="s">
        <v>444</v>
      </c>
      <c r="D14" s="253" t="s">
        <v>208</v>
      </c>
      <c r="E14" s="259">
        <v>10</v>
      </c>
      <c r="F14" s="591"/>
      <c r="G14" s="251"/>
    </row>
    <row r="15" spans="1:15" s="244" customFormat="1" ht="35" customHeight="1" x14ac:dyDescent="0.15">
      <c r="A15" s="245" t="s">
        <v>445</v>
      </c>
      <c r="B15" s="265" t="s">
        <v>285</v>
      </c>
      <c r="C15" s="63" t="s">
        <v>286</v>
      </c>
      <c r="D15" s="265" t="s">
        <v>287</v>
      </c>
      <c r="E15" s="121">
        <v>250</v>
      </c>
      <c r="F15" s="591"/>
      <c r="G15" s="251"/>
    </row>
    <row r="16" spans="1:15" x14ac:dyDescent="0.15">
      <c r="A16" s="586"/>
      <c r="B16" s="266"/>
      <c r="C16" s="186"/>
      <c r="D16" s="267"/>
      <c r="E16" s="268"/>
      <c r="F16" s="302"/>
      <c r="G16" s="587"/>
    </row>
    <row r="17" spans="1:9" ht="15" customHeight="1" x14ac:dyDescent="0.15">
      <c r="A17" s="588">
        <v>4.2</v>
      </c>
      <c r="B17" s="270" t="s">
        <v>232</v>
      </c>
      <c r="C17" s="271" t="s">
        <v>143</v>
      </c>
      <c r="D17" s="272"/>
      <c r="E17" s="273"/>
      <c r="F17" s="302"/>
      <c r="G17" s="587"/>
    </row>
    <row r="18" spans="1:9" ht="15" customHeight="1" x14ac:dyDescent="0.15">
      <c r="A18" s="586"/>
      <c r="B18" s="266" t="s">
        <v>155</v>
      </c>
      <c r="C18" s="186" t="s">
        <v>233</v>
      </c>
      <c r="D18" s="274"/>
      <c r="E18" s="275"/>
      <c r="F18" s="302"/>
      <c r="G18" s="587"/>
    </row>
    <row r="19" spans="1:9" ht="42" x14ac:dyDescent="0.15">
      <c r="A19" s="586"/>
      <c r="B19" s="266"/>
      <c r="C19" s="276" t="s">
        <v>234</v>
      </c>
      <c r="D19" s="267"/>
      <c r="E19" s="277"/>
      <c r="F19" s="302"/>
      <c r="G19" s="587"/>
    </row>
    <row r="20" spans="1:9" x14ac:dyDescent="0.15">
      <c r="A20" s="586"/>
      <c r="B20" s="266"/>
      <c r="C20" s="278" t="s">
        <v>446</v>
      </c>
      <c r="D20" s="279"/>
      <c r="E20" s="277"/>
      <c r="F20" s="302"/>
      <c r="G20" s="587"/>
    </row>
    <row r="21" spans="1:9" ht="14" x14ac:dyDescent="0.15">
      <c r="A21" s="589" t="s">
        <v>447</v>
      </c>
      <c r="B21" s="266"/>
      <c r="C21" s="278" t="s">
        <v>448</v>
      </c>
      <c r="D21" s="279" t="s">
        <v>152</v>
      </c>
      <c r="E21" s="277">
        <v>7</v>
      </c>
      <c r="F21" s="591"/>
      <c r="G21" s="251"/>
      <c r="I21" s="510"/>
    </row>
    <row r="22" spans="1:9" ht="14" x14ac:dyDescent="0.15">
      <c r="A22" s="589" t="s">
        <v>449</v>
      </c>
      <c r="B22" s="266"/>
      <c r="C22" s="278" t="s">
        <v>450</v>
      </c>
      <c r="D22" s="279" t="s">
        <v>152</v>
      </c>
      <c r="E22" s="277">
        <v>12</v>
      </c>
      <c r="F22" s="591"/>
      <c r="G22" s="251"/>
      <c r="I22" s="510"/>
    </row>
    <row r="23" spans="1:9" ht="14" x14ac:dyDescent="0.15">
      <c r="A23" s="589" t="s">
        <v>451</v>
      </c>
      <c r="B23" s="266"/>
      <c r="C23" s="278" t="s">
        <v>452</v>
      </c>
      <c r="D23" s="279" t="s">
        <v>152</v>
      </c>
      <c r="E23" s="277">
        <v>1800</v>
      </c>
      <c r="F23" s="591"/>
      <c r="G23" s="251"/>
      <c r="I23" s="510"/>
    </row>
    <row r="24" spans="1:9" ht="14" x14ac:dyDescent="0.15">
      <c r="A24" s="589" t="s">
        <v>453</v>
      </c>
      <c r="B24" s="266"/>
      <c r="C24" s="278" t="s">
        <v>454</v>
      </c>
      <c r="D24" s="279" t="s">
        <v>152</v>
      </c>
      <c r="E24" s="277">
        <v>885</v>
      </c>
      <c r="F24" s="591"/>
      <c r="G24" s="251"/>
      <c r="I24" s="510"/>
    </row>
    <row r="25" spans="1:9" ht="14" x14ac:dyDescent="0.15">
      <c r="A25" s="589" t="s">
        <v>455</v>
      </c>
      <c r="B25" s="266"/>
      <c r="C25" s="278" t="s">
        <v>456</v>
      </c>
      <c r="D25" s="279" t="s">
        <v>152</v>
      </c>
      <c r="E25" s="277">
        <v>1325</v>
      </c>
      <c r="F25" s="591"/>
      <c r="G25" s="251"/>
      <c r="I25" s="510"/>
    </row>
    <row r="26" spans="1:9" ht="14" x14ac:dyDescent="0.15">
      <c r="A26" s="589" t="s">
        <v>457</v>
      </c>
      <c r="B26" s="266"/>
      <c r="C26" s="278" t="s">
        <v>458</v>
      </c>
      <c r="D26" s="279" t="s">
        <v>152</v>
      </c>
      <c r="E26" s="277">
        <v>450</v>
      </c>
      <c r="F26" s="591"/>
      <c r="G26" s="251"/>
      <c r="I26" s="510"/>
    </row>
    <row r="27" spans="1:9" ht="42" x14ac:dyDescent="0.15">
      <c r="A27" s="589" t="s">
        <v>459</v>
      </c>
      <c r="B27" s="266"/>
      <c r="C27" s="397" t="s">
        <v>460</v>
      </c>
      <c r="D27" s="274" t="s">
        <v>152</v>
      </c>
      <c r="E27" s="398">
        <v>100</v>
      </c>
      <c r="F27" s="820"/>
      <c r="G27" s="594"/>
      <c r="I27" s="510"/>
    </row>
    <row r="28" spans="1:9" ht="15" customHeight="1" x14ac:dyDescent="0.15">
      <c r="A28" s="589"/>
      <c r="B28" s="266"/>
      <c r="C28" s="276" t="s">
        <v>277</v>
      </c>
      <c r="D28" s="267"/>
      <c r="E28" s="277"/>
      <c r="F28" s="302"/>
      <c r="G28" s="587"/>
    </row>
    <row r="29" spans="1:9" ht="15" customHeight="1" x14ac:dyDescent="0.15">
      <c r="A29" s="589" t="s">
        <v>461</v>
      </c>
      <c r="B29" s="266"/>
      <c r="C29" s="280" t="s">
        <v>279</v>
      </c>
      <c r="D29" s="267" t="s">
        <v>152</v>
      </c>
      <c r="E29" s="277">
        <v>1800</v>
      </c>
      <c r="F29" s="821"/>
      <c r="G29" s="281"/>
    </row>
    <row r="30" spans="1:9" ht="15" customHeight="1" x14ac:dyDescent="0.15">
      <c r="A30" s="589"/>
      <c r="B30" s="266" t="s">
        <v>280</v>
      </c>
      <c r="C30" s="276" t="s">
        <v>281</v>
      </c>
      <c r="D30" s="267"/>
      <c r="E30" s="822"/>
      <c r="F30" s="302"/>
      <c r="G30" s="587"/>
    </row>
    <row r="31" spans="1:9" ht="28" x14ac:dyDescent="0.15">
      <c r="A31" s="589"/>
      <c r="B31" s="266"/>
      <c r="C31" s="276" t="s">
        <v>339</v>
      </c>
      <c r="D31" s="282"/>
      <c r="E31" s="283"/>
      <c r="F31" s="302"/>
      <c r="G31" s="587"/>
    </row>
    <row r="32" spans="1:9" ht="28" x14ac:dyDescent="0.15">
      <c r="A32" s="589" t="s">
        <v>462</v>
      </c>
      <c r="B32" s="266"/>
      <c r="C32" s="276" t="s">
        <v>463</v>
      </c>
      <c r="D32" s="267" t="s">
        <v>152</v>
      </c>
      <c r="E32" s="277">
        <v>335</v>
      </c>
      <c r="F32" s="821"/>
      <c r="G32" s="281"/>
    </row>
    <row r="33" spans="1:7" ht="28" x14ac:dyDescent="0.15">
      <c r="A33" s="589" t="s">
        <v>464</v>
      </c>
      <c r="B33" s="266"/>
      <c r="C33" s="276" t="s">
        <v>465</v>
      </c>
      <c r="D33" s="267" t="s">
        <v>152</v>
      </c>
      <c r="E33" s="284">
        <v>335</v>
      </c>
      <c r="F33" s="301"/>
      <c r="G33" s="281"/>
    </row>
    <row r="34" spans="1:7" ht="14" x14ac:dyDescent="0.15">
      <c r="A34" s="589" t="s">
        <v>466</v>
      </c>
      <c r="B34" s="286" t="s">
        <v>148</v>
      </c>
      <c r="C34" s="261" t="s">
        <v>149</v>
      </c>
      <c r="D34" s="287" t="s">
        <v>2</v>
      </c>
      <c r="E34" s="284">
        <v>5</v>
      </c>
      <c r="F34" s="301"/>
      <c r="G34" s="281"/>
    </row>
    <row r="35" spans="1:7" ht="14" x14ac:dyDescent="0.15">
      <c r="A35" s="589" t="s">
        <v>467</v>
      </c>
      <c r="B35" s="286" t="s">
        <v>150</v>
      </c>
      <c r="C35" s="261" t="s">
        <v>151</v>
      </c>
      <c r="D35" s="287" t="s">
        <v>4</v>
      </c>
      <c r="E35" s="284">
        <v>10</v>
      </c>
      <c r="F35" s="301"/>
      <c r="G35" s="281"/>
    </row>
    <row r="36" spans="1:7" x14ac:dyDescent="0.15">
      <c r="A36" s="589"/>
      <c r="B36" s="266"/>
      <c r="C36" s="288"/>
      <c r="D36" s="267"/>
      <c r="E36" s="284"/>
      <c r="F36" s="302"/>
      <c r="G36" s="587"/>
    </row>
    <row r="37" spans="1:7" ht="39" x14ac:dyDescent="0.15">
      <c r="A37" s="589" t="s">
        <v>468</v>
      </c>
      <c r="B37" s="262" t="s">
        <v>470</v>
      </c>
      <c r="C37" s="289" t="s">
        <v>471</v>
      </c>
      <c r="D37" s="265" t="s">
        <v>290</v>
      </c>
      <c r="E37" s="290">
        <v>1</v>
      </c>
      <c r="F37" s="301">
        <v>150000</v>
      </c>
      <c r="G37" s="281">
        <v>150000</v>
      </c>
    </row>
    <row r="38" spans="1:7" ht="15" customHeight="1" x14ac:dyDescent="0.15">
      <c r="A38" s="589"/>
      <c r="B38" s="266" t="s">
        <v>384</v>
      </c>
      <c r="C38" s="288" t="s">
        <v>383</v>
      </c>
      <c r="D38" s="267"/>
      <c r="E38" s="284"/>
      <c r="F38" s="301"/>
      <c r="G38" s="281"/>
    </row>
    <row r="39" spans="1:7" ht="14" x14ac:dyDescent="0.15">
      <c r="A39" s="589" t="s">
        <v>469</v>
      </c>
      <c r="B39" s="266"/>
      <c r="C39" s="288" t="s">
        <v>473</v>
      </c>
      <c r="D39" s="267" t="s">
        <v>290</v>
      </c>
      <c r="E39" s="284">
        <v>1</v>
      </c>
      <c r="F39" s="301">
        <v>15000</v>
      </c>
      <c r="G39" s="281">
        <v>15000</v>
      </c>
    </row>
    <row r="40" spans="1:7" ht="28" x14ac:dyDescent="0.15">
      <c r="A40" s="589" t="s">
        <v>472</v>
      </c>
      <c r="B40" s="266" t="s">
        <v>288</v>
      </c>
      <c r="C40" s="288" t="s">
        <v>289</v>
      </c>
      <c r="D40" s="267" t="s">
        <v>290</v>
      </c>
      <c r="E40" s="284">
        <v>1</v>
      </c>
      <c r="F40" s="301">
        <v>20000</v>
      </c>
      <c r="G40" s="281">
        <v>20000</v>
      </c>
    </row>
    <row r="41" spans="1:7" ht="28" x14ac:dyDescent="0.15">
      <c r="A41" s="589" t="s">
        <v>474</v>
      </c>
      <c r="B41" s="291" t="s">
        <v>385</v>
      </c>
      <c r="C41" s="288" t="s">
        <v>475</v>
      </c>
      <c r="D41" s="267" t="s">
        <v>152</v>
      </c>
      <c r="E41" s="284">
        <v>10</v>
      </c>
      <c r="F41" s="301"/>
      <c r="G41" s="281"/>
    </row>
    <row r="42" spans="1:7" x14ac:dyDescent="0.15">
      <c r="A42" s="586"/>
      <c r="B42" s="291"/>
      <c r="C42" s="288"/>
      <c r="D42" s="267"/>
      <c r="E42" s="284"/>
      <c r="F42" s="302"/>
      <c r="G42" s="587"/>
    </row>
    <row r="43" spans="1:7" x14ac:dyDescent="0.15">
      <c r="A43" s="586"/>
      <c r="B43" s="291"/>
      <c r="C43" s="288"/>
      <c r="D43" s="267"/>
      <c r="E43" s="284"/>
      <c r="F43" s="302"/>
      <c r="G43" s="587"/>
    </row>
    <row r="44" spans="1:7" x14ac:dyDescent="0.15">
      <c r="A44" s="586"/>
      <c r="B44" s="291"/>
      <c r="C44" s="288"/>
      <c r="D44" s="267"/>
      <c r="E44" s="284"/>
      <c r="F44" s="302"/>
      <c r="G44" s="587"/>
    </row>
    <row r="45" spans="1:7" x14ac:dyDescent="0.15">
      <c r="A45" s="586"/>
      <c r="B45" s="291"/>
      <c r="C45" s="288"/>
      <c r="D45" s="267"/>
      <c r="E45" s="284"/>
      <c r="F45" s="302"/>
      <c r="G45" s="587"/>
    </row>
    <row r="46" spans="1:7" x14ac:dyDescent="0.15">
      <c r="A46" s="586"/>
      <c r="B46" s="291"/>
      <c r="C46" s="288"/>
      <c r="D46" s="267"/>
      <c r="E46" s="284"/>
      <c r="F46" s="302"/>
      <c r="G46" s="587"/>
    </row>
    <row r="47" spans="1:7" x14ac:dyDescent="0.15">
      <c r="A47" s="586"/>
      <c r="B47" s="291"/>
      <c r="C47" s="288"/>
      <c r="D47" s="267"/>
      <c r="E47" s="284"/>
      <c r="F47" s="302"/>
      <c r="G47" s="587"/>
    </row>
    <row r="48" spans="1:7" x14ac:dyDescent="0.15">
      <c r="A48" s="740" t="s">
        <v>200</v>
      </c>
      <c r="B48" s="741"/>
      <c r="C48" s="742"/>
      <c r="D48" s="743"/>
      <c r="E48" s="744"/>
      <c r="F48" s="745"/>
      <c r="G48" s="322"/>
    </row>
    <row r="49" spans="1:26" x14ac:dyDescent="0.15">
      <c r="A49" s="740" t="s">
        <v>201</v>
      </c>
      <c r="B49" s="741"/>
      <c r="C49" s="742"/>
      <c r="D49" s="743"/>
      <c r="E49" s="744"/>
      <c r="F49" s="745"/>
      <c r="G49" s="322"/>
    </row>
    <row r="50" spans="1:26" x14ac:dyDescent="0.15">
      <c r="A50" s="305"/>
      <c r="B50" s="292"/>
      <c r="C50" s="293"/>
      <c r="D50" s="294"/>
      <c r="E50" s="823"/>
      <c r="F50" s="592"/>
      <c r="G50" s="595"/>
    </row>
    <row r="51" spans="1:26" ht="14" x14ac:dyDescent="0.15">
      <c r="A51" s="324">
        <v>4.3</v>
      </c>
      <c r="B51" s="295" t="s">
        <v>230</v>
      </c>
      <c r="C51" s="46" t="s">
        <v>476</v>
      </c>
      <c r="D51" s="296"/>
      <c r="E51" s="824"/>
      <c r="F51" s="592"/>
      <c r="G51" s="595"/>
    </row>
    <row r="52" spans="1:26" x14ac:dyDescent="0.15">
      <c r="A52" s="305"/>
      <c r="B52" s="297">
        <v>8.1999999999999993</v>
      </c>
      <c r="C52" s="298" t="s">
        <v>231</v>
      </c>
      <c r="D52" s="297"/>
      <c r="E52" s="299"/>
      <c r="F52" s="592"/>
      <c r="G52" s="595"/>
      <c r="I52" s="256"/>
      <c r="J52" s="256"/>
      <c r="K52" s="256"/>
      <c r="L52" s="256"/>
      <c r="M52" s="256"/>
      <c r="N52" s="256"/>
      <c r="O52" s="256"/>
      <c r="P52" s="256"/>
      <c r="Q52" s="256"/>
      <c r="R52" s="112"/>
      <c r="S52" s="256"/>
      <c r="T52" s="40"/>
      <c r="U52" s="40"/>
      <c r="V52" s="40"/>
      <c r="W52" s="41"/>
      <c r="X52" s="40"/>
      <c r="Y52" s="38"/>
      <c r="Z52" s="39"/>
    </row>
    <row r="53" spans="1:26" x14ac:dyDescent="0.15">
      <c r="A53" s="305"/>
      <c r="B53" s="86" t="s">
        <v>172</v>
      </c>
      <c r="C53" s="76" t="s">
        <v>175</v>
      </c>
      <c r="D53" s="86"/>
      <c r="E53" s="300"/>
      <c r="F53" s="301"/>
      <c r="G53" s="269"/>
      <c r="H53" s="509"/>
      <c r="I53" s="884"/>
      <c r="J53" s="884"/>
      <c r="K53" s="884"/>
      <c r="L53" s="884"/>
      <c r="M53" s="13"/>
      <c r="N53" s="256"/>
      <c r="O53" s="256"/>
      <c r="P53" s="256"/>
      <c r="Q53" s="885"/>
      <c r="R53" s="885"/>
      <c r="S53" s="256"/>
      <c r="T53" s="511"/>
      <c r="U53" s="256"/>
      <c r="V53" s="256"/>
      <c r="W53" s="256"/>
      <c r="X53" s="256"/>
      <c r="Y53" s="256"/>
      <c r="Z53" s="256"/>
    </row>
    <row r="54" spans="1:26" ht="14" x14ac:dyDescent="0.15">
      <c r="A54" s="305" t="s">
        <v>398</v>
      </c>
      <c r="B54" s="86"/>
      <c r="C54" s="76" t="s">
        <v>477</v>
      </c>
      <c r="D54" s="86" t="s">
        <v>122</v>
      </c>
      <c r="E54" s="300">
        <v>145</v>
      </c>
      <c r="F54" s="301"/>
      <c r="G54" s="281"/>
      <c r="H54" s="509"/>
      <c r="I54" s="180"/>
      <c r="J54" s="180"/>
      <c r="K54" s="180"/>
      <c r="L54" s="303"/>
      <c r="M54" s="13"/>
      <c r="N54" s="26"/>
      <c r="O54" s="26"/>
      <c r="P54" s="256"/>
      <c r="Q54" s="112"/>
      <c r="R54" s="180"/>
      <c r="S54" s="256"/>
      <c r="T54" s="180"/>
      <c r="U54" s="180"/>
      <c r="V54" s="112"/>
      <c r="W54" s="303"/>
      <c r="X54" s="112"/>
      <c r="Y54" s="26"/>
      <c r="Z54" s="26"/>
    </row>
    <row r="55" spans="1:26" ht="14" x14ac:dyDescent="0.15">
      <c r="A55" s="305" t="s">
        <v>399</v>
      </c>
      <c r="B55" s="86"/>
      <c r="C55" s="76" t="s">
        <v>400</v>
      </c>
      <c r="D55" s="86" t="s">
        <v>122</v>
      </c>
      <c r="E55" s="300">
        <v>3600</v>
      </c>
      <c r="F55" s="301"/>
      <c r="G55" s="281"/>
      <c r="H55" s="509"/>
      <c r="I55" s="180"/>
      <c r="J55" s="180"/>
      <c r="K55" s="180"/>
      <c r="L55" s="180"/>
      <c r="M55" s="13"/>
      <c r="N55" s="37"/>
      <c r="O55" s="37"/>
      <c r="P55" s="256"/>
      <c r="Q55" s="180"/>
      <c r="R55" s="180"/>
      <c r="S55" s="256"/>
      <c r="T55" s="180"/>
      <c r="U55" s="180"/>
      <c r="V55" s="180"/>
      <c r="W55" s="180"/>
      <c r="X55" s="180"/>
      <c r="Y55" s="37"/>
      <c r="Z55" s="37"/>
    </row>
    <row r="56" spans="1:26" ht="14" x14ac:dyDescent="0.15">
      <c r="A56" s="305" t="s">
        <v>478</v>
      </c>
      <c r="B56" s="86"/>
      <c r="C56" s="76" t="s">
        <v>479</v>
      </c>
      <c r="D56" s="86" t="s">
        <v>122</v>
      </c>
      <c r="E56" s="300">
        <v>810</v>
      </c>
      <c r="F56" s="301"/>
      <c r="G56" s="281"/>
      <c r="H56" s="509"/>
      <c r="I56" s="40"/>
      <c r="J56" s="40"/>
      <c r="K56" s="40"/>
      <c r="L56" s="41"/>
      <c r="M56" s="256"/>
      <c r="N56" s="38"/>
      <c r="O56" s="39"/>
      <c r="P56" s="256"/>
      <c r="Q56" s="512"/>
      <c r="R56" s="40"/>
      <c r="S56" s="256"/>
      <c r="T56" s="40"/>
      <c r="U56" s="40"/>
      <c r="V56" s="40"/>
      <c r="W56" s="41"/>
      <c r="X56" s="40"/>
      <c r="Y56" s="38"/>
      <c r="Z56" s="39"/>
    </row>
    <row r="57" spans="1:26" ht="14" x14ac:dyDescent="0.15">
      <c r="A57" s="305" t="s">
        <v>401</v>
      </c>
      <c r="B57" s="86"/>
      <c r="C57" s="76" t="s">
        <v>229</v>
      </c>
      <c r="D57" s="86" t="s">
        <v>122</v>
      </c>
      <c r="E57" s="300">
        <v>75</v>
      </c>
      <c r="F57" s="301"/>
      <c r="G57" s="281"/>
      <c r="H57" s="509"/>
      <c r="I57" s="304"/>
      <c r="J57" s="304"/>
      <c r="K57" s="304"/>
      <c r="L57" s="41"/>
      <c r="M57" s="13"/>
      <c r="N57" s="38"/>
      <c r="O57" s="39"/>
      <c r="P57" s="256"/>
      <c r="Q57" s="256"/>
      <c r="R57" s="513"/>
      <c r="S57" s="256"/>
      <c r="T57" s="304"/>
      <c r="U57" s="304"/>
      <c r="V57" s="304"/>
      <c r="W57" s="41"/>
      <c r="X57" s="304"/>
      <c r="Y57" s="38"/>
      <c r="Z57" s="39"/>
    </row>
    <row r="58" spans="1:26" ht="14" x14ac:dyDescent="0.15">
      <c r="A58" s="305" t="s">
        <v>402</v>
      </c>
      <c r="B58" s="86"/>
      <c r="C58" s="76" t="s">
        <v>269</v>
      </c>
      <c r="D58" s="86" t="s">
        <v>122</v>
      </c>
      <c r="E58" s="300">
        <v>11</v>
      </c>
      <c r="F58" s="301"/>
      <c r="G58" s="281"/>
      <c r="O58" s="39"/>
      <c r="P58" s="256"/>
      <c r="Q58" s="256"/>
      <c r="R58" s="513"/>
    </row>
    <row r="59" spans="1:26" x14ac:dyDescent="0.15">
      <c r="A59" s="305"/>
      <c r="B59" s="86"/>
      <c r="C59" s="305"/>
      <c r="D59" s="306"/>
      <c r="E59" s="307"/>
      <c r="F59" s="301"/>
      <c r="G59" s="269"/>
      <c r="H59" s="514"/>
      <c r="I59" s="515"/>
      <c r="J59" s="515"/>
      <c r="K59" s="515"/>
      <c r="L59" s="516"/>
      <c r="M59" s="517"/>
      <c r="N59" s="518"/>
      <c r="O59" s="519"/>
      <c r="P59" s="256"/>
      <c r="Q59" s="256"/>
      <c r="R59" s="513"/>
    </row>
    <row r="60" spans="1:26" x14ac:dyDescent="0.15">
      <c r="A60" s="305"/>
      <c r="B60" s="86" t="s">
        <v>173</v>
      </c>
      <c r="C60" s="209" t="s">
        <v>174</v>
      </c>
      <c r="D60" s="86"/>
      <c r="E60" s="300"/>
      <c r="F60" s="302"/>
      <c r="G60" s="269"/>
      <c r="H60" s="514"/>
      <c r="I60" s="515"/>
      <c r="J60" s="515"/>
      <c r="K60" s="515"/>
      <c r="L60" s="516"/>
      <c r="M60" s="517"/>
      <c r="N60" s="518"/>
      <c r="O60" s="519"/>
    </row>
    <row r="61" spans="1:26" x14ac:dyDescent="0.15">
      <c r="A61" s="305"/>
      <c r="B61" s="86"/>
      <c r="C61" s="76"/>
      <c r="D61" s="86"/>
      <c r="E61" s="300"/>
      <c r="F61" s="302"/>
      <c r="G61" s="269"/>
      <c r="H61" s="514"/>
      <c r="I61" s="515"/>
      <c r="J61" s="515"/>
      <c r="K61" s="515"/>
      <c r="L61" s="516"/>
      <c r="M61" s="517"/>
      <c r="N61" s="518"/>
      <c r="O61" s="519"/>
    </row>
    <row r="62" spans="1:26" x14ac:dyDescent="0.15">
      <c r="A62" s="305"/>
      <c r="B62" s="86" t="s">
        <v>355</v>
      </c>
      <c r="C62" s="204" t="s">
        <v>480</v>
      </c>
      <c r="D62" s="86"/>
      <c r="E62" s="300"/>
      <c r="F62" s="302"/>
      <c r="G62" s="269"/>
      <c r="H62" s="509"/>
      <c r="I62" s="513"/>
      <c r="J62" s="513"/>
      <c r="K62" s="513"/>
      <c r="L62" s="520"/>
      <c r="M62" s="521"/>
      <c r="N62" s="522"/>
      <c r="O62" s="523"/>
    </row>
    <row r="63" spans="1:26" ht="14.25" customHeight="1" x14ac:dyDescent="0.15">
      <c r="A63" s="305"/>
      <c r="B63" s="86"/>
      <c r="C63" s="209" t="s">
        <v>176</v>
      </c>
      <c r="D63" s="825"/>
      <c r="E63" s="300"/>
      <c r="F63" s="302"/>
      <c r="G63" s="269"/>
      <c r="H63" s="509"/>
      <c r="I63" s="513"/>
      <c r="J63" s="513"/>
      <c r="K63" s="513"/>
      <c r="L63" s="520"/>
      <c r="M63" s="521"/>
      <c r="N63" s="522"/>
      <c r="O63" s="523"/>
    </row>
    <row r="64" spans="1:26" ht="26" x14ac:dyDescent="0.15">
      <c r="A64" s="305"/>
      <c r="B64" s="86"/>
      <c r="C64" s="76" t="s">
        <v>481</v>
      </c>
      <c r="D64" s="825"/>
      <c r="E64" s="299"/>
      <c r="F64" s="821"/>
      <c r="G64" s="269"/>
      <c r="H64" s="509"/>
      <c r="I64" s="304"/>
      <c r="J64" s="304"/>
      <c r="K64" s="304"/>
      <c r="L64" s="41"/>
      <c r="M64" s="13"/>
      <c r="N64" s="38"/>
      <c r="O64" s="39"/>
    </row>
    <row r="65" spans="1:15" x14ac:dyDescent="0.15">
      <c r="A65" s="305"/>
      <c r="B65" s="86"/>
      <c r="C65" s="209" t="s">
        <v>147</v>
      </c>
      <c r="D65" s="825"/>
      <c r="E65" s="299"/>
      <c r="F65" s="821"/>
      <c r="G65" s="269"/>
      <c r="H65" s="509"/>
      <c r="I65" s="244"/>
      <c r="J65" s="244"/>
    </row>
    <row r="66" spans="1:15" ht="14" x14ac:dyDescent="0.15">
      <c r="A66" s="305" t="s">
        <v>403</v>
      </c>
      <c r="B66" s="86"/>
      <c r="C66" s="76" t="s">
        <v>482</v>
      </c>
      <c r="D66" s="825" t="s">
        <v>2</v>
      </c>
      <c r="E66" s="299">
        <v>10</v>
      </c>
      <c r="F66" s="821"/>
      <c r="G66" s="89"/>
      <c r="H66" s="509"/>
      <c r="I66" s="304"/>
      <c r="J66" s="304"/>
      <c r="K66" s="304"/>
      <c r="L66" s="41"/>
      <c r="M66" s="13"/>
      <c r="N66" s="38"/>
      <c r="O66" s="39"/>
    </row>
    <row r="67" spans="1:15" ht="14" x14ac:dyDescent="0.15">
      <c r="A67" s="305" t="s">
        <v>483</v>
      </c>
      <c r="B67" s="86"/>
      <c r="C67" s="204" t="s">
        <v>177</v>
      </c>
      <c r="D67" s="210" t="s">
        <v>4</v>
      </c>
      <c r="E67" s="299">
        <v>20</v>
      </c>
      <c r="F67" s="821"/>
      <c r="G67" s="89"/>
      <c r="H67" s="509"/>
      <c r="I67" s="304"/>
      <c r="J67" s="886"/>
      <c r="K67" s="886"/>
      <c r="O67" s="39"/>
    </row>
    <row r="68" spans="1:15" x14ac:dyDescent="0.15">
      <c r="A68" s="305"/>
      <c r="B68" s="86"/>
      <c r="C68" s="204"/>
      <c r="D68" s="825"/>
      <c r="E68" s="299"/>
      <c r="F68" s="821"/>
      <c r="G68" s="269"/>
      <c r="H68" s="509"/>
      <c r="I68" s="304"/>
      <c r="J68" s="244"/>
      <c r="K68" s="244"/>
      <c r="O68" s="39"/>
    </row>
    <row r="69" spans="1:15" x14ac:dyDescent="0.15">
      <c r="A69" s="324">
        <v>4.4000000000000004</v>
      </c>
      <c r="B69" s="297">
        <v>8.3000000000000007</v>
      </c>
      <c r="C69" s="298" t="s">
        <v>168</v>
      </c>
      <c r="D69" s="826"/>
      <c r="E69" s="308"/>
      <c r="F69" s="821"/>
      <c r="G69" s="313"/>
      <c r="H69" s="509"/>
    </row>
    <row r="70" spans="1:15" ht="26" x14ac:dyDescent="0.15">
      <c r="A70" s="305" t="s">
        <v>404</v>
      </c>
      <c r="B70" s="86" t="s">
        <v>0</v>
      </c>
      <c r="C70" s="310" t="s">
        <v>228</v>
      </c>
      <c r="D70" s="825" t="s">
        <v>178</v>
      </c>
      <c r="E70" s="308">
        <v>186</v>
      </c>
      <c r="F70" s="821"/>
      <c r="G70" s="89"/>
      <c r="H70" s="509"/>
    </row>
    <row r="71" spans="1:15" ht="26" x14ac:dyDescent="0.15">
      <c r="A71" s="305" t="s">
        <v>484</v>
      </c>
      <c r="B71" s="86" t="s">
        <v>155</v>
      </c>
      <c r="C71" s="76" t="s">
        <v>485</v>
      </c>
      <c r="D71" s="825" t="s">
        <v>122</v>
      </c>
      <c r="E71" s="308">
        <v>46</v>
      </c>
      <c r="F71" s="821"/>
      <c r="G71" s="170"/>
      <c r="H71" s="509"/>
    </row>
    <row r="72" spans="1:15" x14ac:dyDescent="0.15">
      <c r="A72" s="324">
        <v>4.5</v>
      </c>
      <c r="B72" s="297">
        <v>8.4</v>
      </c>
      <c r="C72" s="298" t="s">
        <v>166</v>
      </c>
      <c r="D72" s="311"/>
      <c r="E72" s="308"/>
      <c r="F72" s="821"/>
      <c r="G72" s="313"/>
      <c r="H72" s="509"/>
    </row>
    <row r="73" spans="1:15" x14ac:dyDescent="0.15">
      <c r="A73" s="305"/>
      <c r="B73" s="86" t="s">
        <v>12</v>
      </c>
      <c r="C73" s="76" t="s">
        <v>1417</v>
      </c>
      <c r="D73" s="210"/>
      <c r="E73" s="308"/>
      <c r="F73" s="309"/>
      <c r="G73" s="313"/>
      <c r="H73" s="509"/>
    </row>
    <row r="74" spans="1:15" ht="14" x14ac:dyDescent="0.15">
      <c r="A74" s="305" t="s">
        <v>405</v>
      </c>
      <c r="B74" s="86"/>
      <c r="C74" s="312" t="s">
        <v>400</v>
      </c>
      <c r="D74" s="210" t="s">
        <v>152</v>
      </c>
      <c r="E74" s="308">
        <v>360</v>
      </c>
      <c r="F74" s="821"/>
      <c r="G74" s="89"/>
      <c r="H74" s="509"/>
    </row>
    <row r="75" spans="1:15" ht="14" x14ac:dyDescent="0.15">
      <c r="A75" s="305" t="s">
        <v>406</v>
      </c>
      <c r="B75" s="86"/>
      <c r="C75" s="312" t="s">
        <v>479</v>
      </c>
      <c r="D75" s="210" t="s">
        <v>152</v>
      </c>
      <c r="E75" s="308">
        <v>130</v>
      </c>
      <c r="F75" s="821"/>
      <c r="G75" s="89"/>
      <c r="H75" s="509"/>
    </row>
    <row r="76" spans="1:15" ht="14" x14ac:dyDescent="0.15">
      <c r="A76" s="305" t="s">
        <v>408</v>
      </c>
      <c r="B76" s="86"/>
      <c r="C76" s="312" t="s">
        <v>229</v>
      </c>
      <c r="D76" s="210" t="s">
        <v>152</v>
      </c>
      <c r="E76" s="308">
        <v>440</v>
      </c>
      <c r="F76" s="821"/>
      <c r="G76" s="89"/>
      <c r="H76" s="509"/>
    </row>
    <row r="77" spans="1:15" ht="14" x14ac:dyDescent="0.15">
      <c r="A77" s="305" t="s">
        <v>409</v>
      </c>
      <c r="B77" s="86"/>
      <c r="C77" s="312" t="s">
        <v>486</v>
      </c>
      <c r="D77" s="210" t="s">
        <v>152</v>
      </c>
      <c r="E77" s="308">
        <v>12</v>
      </c>
      <c r="F77" s="821"/>
      <c r="G77" s="89"/>
      <c r="H77" s="509"/>
    </row>
    <row r="78" spans="1:15" x14ac:dyDescent="0.15">
      <c r="A78" s="305"/>
      <c r="B78" s="86"/>
      <c r="C78" s="76" t="s">
        <v>267</v>
      </c>
      <c r="D78" s="825"/>
      <c r="E78" s="308"/>
      <c r="F78" s="821"/>
      <c r="G78" s="313"/>
      <c r="H78" s="509"/>
    </row>
    <row r="79" spans="1:15" ht="14" x14ac:dyDescent="0.15">
      <c r="A79" s="305" t="s">
        <v>410</v>
      </c>
      <c r="B79" s="86"/>
      <c r="C79" s="312" t="s">
        <v>487</v>
      </c>
      <c r="D79" s="210" t="s">
        <v>152</v>
      </c>
      <c r="E79" s="308">
        <v>8</v>
      </c>
      <c r="F79" s="821"/>
      <c r="G79" s="89"/>
      <c r="H79" s="509"/>
    </row>
    <row r="80" spans="1:15" ht="14" x14ac:dyDescent="0.15">
      <c r="A80" s="305" t="s">
        <v>411</v>
      </c>
      <c r="B80" s="86" t="s">
        <v>240</v>
      </c>
      <c r="C80" s="814" t="s">
        <v>488</v>
      </c>
      <c r="D80" s="114" t="s">
        <v>152</v>
      </c>
      <c r="E80" s="308">
        <v>60</v>
      </c>
      <c r="F80" s="821"/>
      <c r="G80" s="89"/>
      <c r="H80" s="509"/>
    </row>
    <row r="81" spans="1:8" ht="39" x14ac:dyDescent="0.15">
      <c r="A81" s="305" t="s">
        <v>489</v>
      </c>
      <c r="B81" s="86" t="s">
        <v>319</v>
      </c>
      <c r="C81" s="76" t="s">
        <v>490</v>
      </c>
      <c r="D81" s="210" t="s">
        <v>152</v>
      </c>
      <c r="E81" s="308">
        <v>60</v>
      </c>
      <c r="F81" s="821"/>
      <c r="G81" s="89"/>
      <c r="H81" s="509"/>
    </row>
    <row r="82" spans="1:8" x14ac:dyDescent="0.15">
      <c r="A82" s="305"/>
      <c r="B82" s="86" t="s">
        <v>319</v>
      </c>
      <c r="C82" s="298" t="s">
        <v>491</v>
      </c>
      <c r="D82" s="827"/>
      <c r="E82" s="308"/>
      <c r="F82" s="309"/>
      <c r="G82" s="313"/>
      <c r="H82" s="509"/>
    </row>
    <row r="83" spans="1:8" x14ac:dyDescent="0.15">
      <c r="A83" s="305"/>
      <c r="B83" s="86"/>
      <c r="C83" s="76" t="s">
        <v>492</v>
      </c>
      <c r="D83" s="210"/>
      <c r="E83" s="308"/>
      <c r="F83" s="821"/>
      <c r="G83" s="313"/>
      <c r="H83" s="509"/>
    </row>
    <row r="84" spans="1:8" ht="14" x14ac:dyDescent="0.15">
      <c r="A84" s="305" t="s">
        <v>493</v>
      </c>
      <c r="B84" s="86"/>
      <c r="C84" s="76" t="s">
        <v>494</v>
      </c>
      <c r="D84" s="210" t="s">
        <v>122</v>
      </c>
      <c r="E84" s="308">
        <v>20</v>
      </c>
      <c r="F84" s="821"/>
      <c r="G84" s="89"/>
      <c r="H84" s="509"/>
    </row>
    <row r="85" spans="1:8" ht="14" x14ac:dyDescent="0.15">
      <c r="A85" s="305" t="s">
        <v>495</v>
      </c>
      <c r="B85" s="86"/>
      <c r="C85" s="76" t="s">
        <v>496</v>
      </c>
      <c r="D85" s="210" t="s">
        <v>122</v>
      </c>
      <c r="E85" s="308">
        <v>20</v>
      </c>
      <c r="F85" s="821"/>
      <c r="G85" s="89"/>
      <c r="H85" s="509"/>
    </row>
    <row r="86" spans="1:8" ht="14" x14ac:dyDescent="0.15">
      <c r="A86" s="305" t="s">
        <v>497</v>
      </c>
      <c r="B86" s="86"/>
      <c r="C86" s="76" t="s">
        <v>498</v>
      </c>
      <c r="D86" s="210" t="s">
        <v>122</v>
      </c>
      <c r="E86" s="308">
        <v>2</v>
      </c>
      <c r="F86" s="821"/>
      <c r="G86" s="89"/>
      <c r="H86" s="509"/>
    </row>
    <row r="87" spans="1:8" x14ac:dyDescent="0.15">
      <c r="A87" s="305"/>
      <c r="B87" s="86" t="s">
        <v>17</v>
      </c>
      <c r="C87" s="209" t="s">
        <v>170</v>
      </c>
      <c r="D87" s="825"/>
      <c r="E87" s="308"/>
      <c r="F87" s="821"/>
      <c r="G87" s="313"/>
      <c r="H87" s="509"/>
    </row>
    <row r="88" spans="1:8" x14ac:dyDescent="0.15">
      <c r="A88" s="305"/>
      <c r="B88" s="86" t="s">
        <v>148</v>
      </c>
      <c r="C88" s="209" t="s">
        <v>180</v>
      </c>
      <c r="D88" s="825"/>
      <c r="E88" s="308"/>
      <c r="F88" s="821"/>
      <c r="G88" s="313"/>
      <c r="H88" s="509"/>
    </row>
    <row r="89" spans="1:8" ht="14" x14ac:dyDescent="0.15">
      <c r="A89" s="305" t="s">
        <v>499</v>
      </c>
      <c r="B89" s="86"/>
      <c r="C89" s="76" t="s">
        <v>400</v>
      </c>
      <c r="D89" s="825" t="s">
        <v>122</v>
      </c>
      <c r="E89" s="308">
        <v>227</v>
      </c>
      <c r="F89" s="821"/>
      <c r="G89" s="89"/>
      <c r="H89" s="509"/>
    </row>
    <row r="90" spans="1:8" ht="14" x14ac:dyDescent="0.15">
      <c r="A90" s="305" t="s">
        <v>500</v>
      </c>
      <c r="B90" s="86"/>
      <c r="C90" s="76" t="s">
        <v>479</v>
      </c>
      <c r="D90" s="825" t="s">
        <v>122</v>
      </c>
      <c r="E90" s="314">
        <v>3370</v>
      </c>
      <c r="F90" s="301"/>
      <c r="G90" s="89"/>
      <c r="H90" s="509"/>
    </row>
    <row r="91" spans="1:8" ht="14" x14ac:dyDescent="0.15">
      <c r="A91" s="305" t="s">
        <v>501</v>
      </c>
      <c r="B91" s="86"/>
      <c r="C91" s="76" t="s">
        <v>229</v>
      </c>
      <c r="D91" s="825" t="s">
        <v>122</v>
      </c>
      <c r="E91" s="314">
        <v>1200</v>
      </c>
      <c r="F91" s="301"/>
      <c r="G91" s="89"/>
      <c r="H91" s="509"/>
    </row>
    <row r="92" spans="1:8" ht="14" x14ac:dyDescent="0.15">
      <c r="A92" s="305" t="s">
        <v>502</v>
      </c>
      <c r="B92" s="86"/>
      <c r="C92" s="76" t="s">
        <v>486</v>
      </c>
      <c r="D92" s="825" t="s">
        <v>122</v>
      </c>
      <c r="E92" s="314">
        <v>5</v>
      </c>
      <c r="F92" s="301"/>
      <c r="G92" s="89"/>
      <c r="H92" s="509"/>
    </row>
    <row r="93" spans="1:8" ht="12" customHeight="1" x14ac:dyDescent="0.15">
      <c r="A93" s="305" t="s">
        <v>503</v>
      </c>
      <c r="B93" s="86"/>
      <c r="C93" s="76" t="s">
        <v>504</v>
      </c>
      <c r="D93" s="825" t="s">
        <v>122</v>
      </c>
      <c r="E93" s="314">
        <v>46</v>
      </c>
      <c r="F93" s="301"/>
      <c r="G93" s="89"/>
      <c r="H93" s="509"/>
    </row>
    <row r="94" spans="1:8" ht="12" customHeight="1" x14ac:dyDescent="0.15">
      <c r="A94" s="305"/>
      <c r="B94" s="86" t="s">
        <v>150</v>
      </c>
      <c r="C94" s="209" t="s">
        <v>505</v>
      </c>
      <c r="D94" s="825"/>
      <c r="E94" s="314"/>
      <c r="F94" s="301"/>
      <c r="G94" s="313"/>
      <c r="H94" s="509"/>
    </row>
    <row r="95" spans="1:8" ht="12" customHeight="1" x14ac:dyDescent="0.15">
      <c r="A95" s="305" t="s">
        <v>506</v>
      </c>
      <c r="B95" s="86"/>
      <c r="C95" s="76" t="s">
        <v>507</v>
      </c>
      <c r="D95" s="825" t="s">
        <v>122</v>
      </c>
      <c r="E95" s="314">
        <v>1200</v>
      </c>
      <c r="F95" s="301"/>
      <c r="G95" s="89"/>
      <c r="H95" s="509"/>
    </row>
    <row r="96" spans="1:8" x14ac:dyDescent="0.15">
      <c r="A96" s="324">
        <v>4.5999999999999996</v>
      </c>
      <c r="B96" s="297">
        <v>8.5</v>
      </c>
      <c r="C96" s="298" t="s">
        <v>167</v>
      </c>
      <c r="D96" s="825"/>
      <c r="E96" s="314"/>
      <c r="F96" s="301"/>
      <c r="G96" s="313"/>
      <c r="H96" s="509"/>
    </row>
    <row r="97" spans="1:9" ht="26" x14ac:dyDescent="0.15">
      <c r="A97" s="305" t="s">
        <v>412</v>
      </c>
      <c r="B97" s="828" t="s">
        <v>508</v>
      </c>
      <c r="C97" s="76" t="s">
        <v>509</v>
      </c>
      <c r="D97" s="825" t="s">
        <v>4</v>
      </c>
      <c r="E97" s="314">
        <v>100</v>
      </c>
      <c r="F97" s="301"/>
      <c r="G97" s="89"/>
      <c r="H97" s="509"/>
    </row>
    <row r="98" spans="1:9" ht="39" x14ac:dyDescent="0.15">
      <c r="A98" s="305" t="s">
        <v>510</v>
      </c>
      <c r="B98" s="829"/>
      <c r="C98" s="76" t="s">
        <v>511</v>
      </c>
      <c r="D98" s="825" t="s">
        <v>4</v>
      </c>
      <c r="E98" s="314">
        <v>540</v>
      </c>
      <c r="F98" s="301"/>
      <c r="G98" s="89"/>
      <c r="H98" s="509"/>
    </row>
    <row r="99" spans="1:9" ht="26" x14ac:dyDescent="0.15">
      <c r="A99" s="305" t="s">
        <v>512</v>
      </c>
      <c r="B99" s="829"/>
      <c r="C99" s="76" t="s">
        <v>513</v>
      </c>
      <c r="D99" s="825" t="s">
        <v>4</v>
      </c>
      <c r="E99" s="314">
        <v>100</v>
      </c>
      <c r="F99" s="301"/>
      <c r="G99" s="89"/>
      <c r="H99" s="509"/>
    </row>
    <row r="100" spans="1:9" ht="26" x14ac:dyDescent="0.15">
      <c r="A100" s="305" t="s">
        <v>514</v>
      </c>
      <c r="B100" s="829"/>
      <c r="C100" s="76" t="s">
        <v>515</v>
      </c>
      <c r="D100" s="825" t="s">
        <v>4</v>
      </c>
      <c r="E100" s="314">
        <v>100</v>
      </c>
      <c r="F100" s="301"/>
      <c r="G100" s="89"/>
      <c r="H100" s="509"/>
    </row>
    <row r="101" spans="1:9" x14ac:dyDescent="0.15">
      <c r="A101" s="324">
        <v>4.7</v>
      </c>
      <c r="B101" s="315" t="s">
        <v>516</v>
      </c>
      <c r="C101" s="298" t="s">
        <v>121</v>
      </c>
      <c r="D101" s="830"/>
      <c r="E101" s="316"/>
      <c r="F101" s="301"/>
      <c r="G101" s="269"/>
      <c r="I101" s="524"/>
    </row>
    <row r="102" spans="1:9" x14ac:dyDescent="0.15">
      <c r="A102" s="305"/>
      <c r="B102" s="316" t="s">
        <v>216</v>
      </c>
      <c r="C102" s="76" t="s">
        <v>517</v>
      </c>
      <c r="D102" s="317"/>
      <c r="E102" s="316"/>
      <c r="F102" s="301"/>
      <c r="G102" s="269"/>
      <c r="I102" s="525"/>
    </row>
    <row r="103" spans="1:9" ht="14" x14ac:dyDescent="0.15">
      <c r="A103" s="305" t="s">
        <v>518</v>
      </c>
      <c r="B103" s="316"/>
      <c r="C103" s="76" t="s">
        <v>519</v>
      </c>
      <c r="D103" s="317" t="s">
        <v>1</v>
      </c>
      <c r="E103" s="316">
        <v>1</v>
      </c>
      <c r="F103" s="301"/>
      <c r="G103" s="89"/>
      <c r="I103" s="524"/>
    </row>
    <row r="104" spans="1:9" ht="14" x14ac:dyDescent="0.15">
      <c r="A104" s="305" t="s">
        <v>520</v>
      </c>
      <c r="B104" s="316" t="s">
        <v>220</v>
      </c>
      <c r="C104" s="318" t="s">
        <v>521</v>
      </c>
      <c r="D104" s="319" t="s">
        <v>126</v>
      </c>
      <c r="E104" s="320">
        <v>4</v>
      </c>
      <c r="F104" s="301"/>
      <c r="G104" s="89"/>
    </row>
    <row r="105" spans="1:9" x14ac:dyDescent="0.15">
      <c r="A105" s="305"/>
      <c r="B105" s="316" t="s">
        <v>385</v>
      </c>
      <c r="C105" s="318" t="s">
        <v>522</v>
      </c>
      <c r="D105" s="319"/>
      <c r="E105" s="320"/>
      <c r="F105" s="301"/>
      <c r="G105" s="269"/>
    </row>
    <row r="106" spans="1:9" ht="39" x14ac:dyDescent="0.15">
      <c r="A106" s="305" t="s">
        <v>520</v>
      </c>
      <c r="B106" s="316"/>
      <c r="C106" s="318" t="s">
        <v>523</v>
      </c>
      <c r="D106" s="321" t="s">
        <v>287</v>
      </c>
      <c r="E106" s="320">
        <v>60</v>
      </c>
      <c r="F106" s="301"/>
      <c r="G106" s="89"/>
    </row>
    <row r="107" spans="1:9" ht="14" x14ac:dyDescent="0.15">
      <c r="A107" s="305" t="s">
        <v>524</v>
      </c>
      <c r="B107" s="316" t="s">
        <v>386</v>
      </c>
      <c r="C107" s="76" t="s">
        <v>525</v>
      </c>
      <c r="D107" s="317" t="s">
        <v>526</v>
      </c>
      <c r="E107" s="316">
        <v>120</v>
      </c>
      <c r="F107" s="301"/>
      <c r="G107" s="89"/>
    </row>
    <row r="108" spans="1:9" ht="14" x14ac:dyDescent="0.15">
      <c r="A108" s="305" t="s">
        <v>527</v>
      </c>
      <c r="B108" s="316" t="s">
        <v>528</v>
      </c>
      <c r="C108" s="76" t="s">
        <v>529</v>
      </c>
      <c r="D108" s="317" t="s">
        <v>1</v>
      </c>
      <c r="E108" s="316">
        <v>1</v>
      </c>
      <c r="F108" s="301"/>
      <c r="G108" s="89"/>
    </row>
    <row r="109" spans="1:9" x14ac:dyDescent="0.15">
      <c r="A109" s="305"/>
      <c r="B109" s="316"/>
      <c r="C109" s="76"/>
      <c r="D109" s="317"/>
      <c r="E109" s="316"/>
      <c r="F109" s="302"/>
      <c r="G109" s="269"/>
    </row>
    <row r="110" spans="1:9" x14ac:dyDescent="0.15">
      <c r="A110" s="746" t="s">
        <v>200</v>
      </c>
      <c r="B110" s="748"/>
      <c r="C110" s="742"/>
      <c r="D110" s="743"/>
      <c r="E110" s="744"/>
      <c r="F110" s="749"/>
      <c r="G110" s="323"/>
    </row>
    <row r="111" spans="1:9" x14ac:dyDescent="0.15">
      <c r="A111" s="746" t="s">
        <v>201</v>
      </c>
      <c r="B111" s="748"/>
      <c r="C111" s="742"/>
      <c r="D111" s="743"/>
      <c r="E111" s="744"/>
      <c r="F111" s="749"/>
      <c r="G111" s="323"/>
    </row>
    <row r="112" spans="1:9" ht="14" x14ac:dyDescent="0.15">
      <c r="A112" s="324">
        <v>4.8</v>
      </c>
      <c r="B112" s="325"/>
      <c r="C112" s="326" t="s">
        <v>378</v>
      </c>
      <c r="D112" s="327"/>
      <c r="E112" s="328"/>
      <c r="F112" s="302"/>
      <c r="G112" s="269"/>
    </row>
    <row r="113" spans="1:7" ht="26" x14ac:dyDescent="0.15">
      <c r="A113" s="305"/>
      <c r="B113" s="329" t="s">
        <v>158</v>
      </c>
      <c r="C113" s="330" t="s">
        <v>530</v>
      </c>
      <c r="D113" s="331"/>
      <c r="E113" s="332"/>
      <c r="F113" s="302"/>
      <c r="G113" s="269"/>
    </row>
    <row r="114" spans="1:7" ht="26" x14ac:dyDescent="0.15">
      <c r="A114" s="305" t="s">
        <v>415</v>
      </c>
      <c r="B114" s="333"/>
      <c r="C114" s="330" t="s">
        <v>531</v>
      </c>
      <c r="D114" s="331" t="s">
        <v>4</v>
      </c>
      <c r="E114" s="334">
        <v>100</v>
      </c>
      <c r="F114" s="593"/>
      <c r="G114" s="335"/>
    </row>
    <row r="115" spans="1:7" ht="26" x14ac:dyDescent="0.15">
      <c r="A115" s="305" t="s">
        <v>532</v>
      </c>
      <c r="B115" s="333"/>
      <c r="C115" s="330" t="s">
        <v>533</v>
      </c>
      <c r="D115" s="331" t="s">
        <v>125</v>
      </c>
      <c r="E115" s="336">
        <v>10</v>
      </c>
      <c r="F115" s="593"/>
      <c r="G115" s="335"/>
    </row>
    <row r="116" spans="1:7" ht="14" x14ac:dyDescent="0.15">
      <c r="A116" s="305" t="s">
        <v>534</v>
      </c>
      <c r="B116" s="337"/>
      <c r="C116" s="330" t="s">
        <v>535</v>
      </c>
      <c r="D116" s="331" t="s">
        <v>122</v>
      </c>
      <c r="E116" s="336">
        <v>200</v>
      </c>
      <c r="F116" s="593"/>
      <c r="G116" s="335"/>
    </row>
    <row r="117" spans="1:7" ht="26" x14ac:dyDescent="0.15">
      <c r="A117" s="305" t="s">
        <v>536</v>
      </c>
      <c r="B117" s="265" t="s">
        <v>241</v>
      </c>
      <c r="C117" s="338" t="s">
        <v>537</v>
      </c>
      <c r="D117" s="331" t="s">
        <v>287</v>
      </c>
      <c r="E117" s="339">
        <v>46</v>
      </c>
      <c r="F117" s="593"/>
      <c r="G117" s="335"/>
    </row>
    <row r="118" spans="1:7" ht="26" x14ac:dyDescent="0.15">
      <c r="A118" s="305" t="s">
        <v>538</v>
      </c>
      <c r="B118" s="265" t="s">
        <v>539</v>
      </c>
      <c r="C118" s="338" t="s">
        <v>540</v>
      </c>
      <c r="D118" s="331" t="s">
        <v>126</v>
      </c>
      <c r="E118" s="339">
        <v>20</v>
      </c>
      <c r="F118" s="593"/>
      <c r="G118" s="335"/>
    </row>
    <row r="119" spans="1:7" ht="26" x14ac:dyDescent="0.15">
      <c r="A119" s="305" t="s">
        <v>541</v>
      </c>
      <c r="B119" s="265" t="s">
        <v>542</v>
      </c>
      <c r="C119" s="831" t="s">
        <v>543</v>
      </c>
      <c r="D119" s="340" t="s">
        <v>1</v>
      </c>
      <c r="E119" s="336">
        <v>1</v>
      </c>
      <c r="F119" s="593"/>
      <c r="G119" s="335"/>
    </row>
    <row r="120" spans="1:7" x14ac:dyDescent="0.15">
      <c r="A120" s="305"/>
      <c r="B120" s="265"/>
      <c r="C120" s="831"/>
      <c r="D120" s="340"/>
      <c r="E120" s="341"/>
      <c r="F120" s="301"/>
      <c r="G120" s="269"/>
    </row>
    <row r="121" spans="1:7" ht="14" x14ac:dyDescent="0.15">
      <c r="A121" s="324">
        <v>4.9000000000000004</v>
      </c>
      <c r="B121" s="265"/>
      <c r="C121" s="832" t="s">
        <v>544</v>
      </c>
      <c r="D121" s="340"/>
      <c r="E121" s="341"/>
      <c r="F121" s="301"/>
      <c r="G121" s="269"/>
    </row>
    <row r="122" spans="1:7" ht="14" x14ac:dyDescent="0.15">
      <c r="A122" s="305"/>
      <c r="B122" s="265"/>
      <c r="C122" s="832" t="s">
        <v>486</v>
      </c>
      <c r="D122" s="340"/>
      <c r="E122" s="341"/>
      <c r="F122" s="301"/>
      <c r="G122" s="269"/>
    </row>
    <row r="123" spans="1:7" ht="39" x14ac:dyDescent="0.15">
      <c r="A123" s="305" t="s">
        <v>417</v>
      </c>
      <c r="B123" s="265"/>
      <c r="C123" s="257" t="s">
        <v>545</v>
      </c>
      <c r="D123" s="342" t="s">
        <v>287</v>
      </c>
      <c r="E123" s="341">
        <v>50</v>
      </c>
      <c r="F123" s="301"/>
      <c r="G123" s="281"/>
    </row>
    <row r="124" spans="1:7" ht="39" x14ac:dyDescent="0.15">
      <c r="A124" s="305" t="s">
        <v>546</v>
      </c>
      <c r="B124" s="265"/>
      <c r="C124" s="257" t="s">
        <v>547</v>
      </c>
      <c r="D124" s="342" t="s">
        <v>287</v>
      </c>
      <c r="E124" s="341">
        <v>30</v>
      </c>
      <c r="F124" s="301"/>
      <c r="G124" s="281"/>
    </row>
    <row r="125" spans="1:7" ht="39" x14ac:dyDescent="0.15">
      <c r="A125" s="305" t="s">
        <v>548</v>
      </c>
      <c r="B125" s="265"/>
      <c r="C125" s="257" t="s">
        <v>549</v>
      </c>
      <c r="D125" s="342" t="s">
        <v>287</v>
      </c>
      <c r="E125" s="341">
        <v>30</v>
      </c>
      <c r="F125" s="301"/>
      <c r="G125" s="281"/>
    </row>
    <row r="126" spans="1:7" x14ac:dyDescent="0.15">
      <c r="A126" s="305"/>
      <c r="B126" s="265"/>
      <c r="C126" s="343" t="s">
        <v>133</v>
      </c>
      <c r="D126" s="342"/>
      <c r="E126" s="341"/>
      <c r="F126" s="301"/>
      <c r="G126" s="281"/>
    </row>
    <row r="127" spans="1:7" ht="26" x14ac:dyDescent="0.15">
      <c r="A127" s="305" t="s">
        <v>550</v>
      </c>
      <c r="B127" s="265"/>
      <c r="C127" s="257" t="s">
        <v>134</v>
      </c>
      <c r="D127" s="342" t="s">
        <v>4</v>
      </c>
      <c r="E127" s="341">
        <v>50</v>
      </c>
      <c r="F127" s="301"/>
      <c r="G127" s="281"/>
    </row>
    <row r="128" spans="1:7" ht="26" x14ac:dyDescent="0.15">
      <c r="A128" s="305" t="s">
        <v>551</v>
      </c>
      <c r="B128" s="265"/>
      <c r="C128" s="257" t="s">
        <v>135</v>
      </c>
      <c r="D128" s="342" t="s">
        <v>4</v>
      </c>
      <c r="E128" s="341">
        <v>50</v>
      </c>
      <c r="F128" s="301"/>
      <c r="G128" s="281"/>
    </row>
    <row r="129" spans="1:13" ht="52" x14ac:dyDescent="0.15">
      <c r="A129" s="305" t="s">
        <v>552</v>
      </c>
      <c r="B129" s="265"/>
      <c r="C129" s="257" t="s">
        <v>136</v>
      </c>
      <c r="D129" s="342" t="s">
        <v>4</v>
      </c>
      <c r="E129" s="341">
        <v>50</v>
      </c>
      <c r="F129" s="301"/>
      <c r="G129" s="281"/>
    </row>
    <row r="130" spans="1:13" x14ac:dyDescent="0.15">
      <c r="A130" s="305"/>
      <c r="B130" s="265"/>
      <c r="C130" s="343" t="s">
        <v>137</v>
      </c>
      <c r="D130" s="342"/>
      <c r="E130" s="341"/>
      <c r="F130" s="301"/>
      <c r="G130" s="269"/>
    </row>
    <row r="131" spans="1:13" ht="14" x14ac:dyDescent="0.15">
      <c r="A131" s="305" t="s">
        <v>553</v>
      </c>
      <c r="B131" s="265"/>
      <c r="C131" s="257" t="s">
        <v>138</v>
      </c>
      <c r="D131" s="342" t="s">
        <v>122</v>
      </c>
      <c r="E131" s="341">
        <v>20</v>
      </c>
      <c r="F131" s="301"/>
      <c r="G131" s="281"/>
    </row>
    <row r="132" spans="1:13" ht="52" x14ac:dyDescent="0.15">
      <c r="A132" s="305" t="s">
        <v>554</v>
      </c>
      <c r="B132" s="265"/>
      <c r="C132" s="257" t="s">
        <v>139</v>
      </c>
      <c r="D132" s="342" t="s">
        <v>4</v>
      </c>
      <c r="E132" s="341">
        <v>30</v>
      </c>
      <c r="F132" s="301"/>
      <c r="G132" s="281"/>
    </row>
    <row r="133" spans="1:13" ht="14" x14ac:dyDescent="0.15">
      <c r="A133" s="305" t="s">
        <v>555</v>
      </c>
      <c r="B133" s="265"/>
      <c r="C133" s="257" t="s">
        <v>140</v>
      </c>
      <c r="D133" s="342" t="s">
        <v>4</v>
      </c>
      <c r="E133" s="341">
        <v>15</v>
      </c>
      <c r="F133" s="301"/>
      <c r="G133" s="281"/>
    </row>
    <row r="134" spans="1:13" ht="52" x14ac:dyDescent="0.15">
      <c r="A134" s="305" t="s">
        <v>556</v>
      </c>
      <c r="B134" s="265"/>
      <c r="C134" s="257" t="s">
        <v>141</v>
      </c>
      <c r="D134" s="258" t="s">
        <v>4</v>
      </c>
      <c r="E134" s="341">
        <v>30</v>
      </c>
      <c r="F134" s="301"/>
      <c r="G134" s="281"/>
    </row>
    <row r="135" spans="1:13" x14ac:dyDescent="0.15">
      <c r="A135" s="305"/>
      <c r="B135" s="265"/>
      <c r="C135" s="831"/>
      <c r="D135" s="340"/>
      <c r="E135" s="341"/>
      <c r="F135" s="301"/>
      <c r="G135" s="269"/>
    </row>
    <row r="136" spans="1:13" ht="14" x14ac:dyDescent="0.15">
      <c r="A136" s="305"/>
      <c r="B136" s="337"/>
      <c r="C136" s="344" t="s">
        <v>557</v>
      </c>
      <c r="D136" s="345"/>
      <c r="E136" s="341"/>
      <c r="F136" s="301"/>
      <c r="G136" s="269"/>
    </row>
    <row r="137" spans="1:13" x14ac:dyDescent="0.15">
      <c r="A137" s="238" t="s">
        <v>418</v>
      </c>
      <c r="B137" s="346" t="s">
        <v>246</v>
      </c>
      <c r="C137" s="347" t="s">
        <v>388</v>
      </c>
      <c r="D137" s="346"/>
      <c r="E137" s="341"/>
      <c r="F137" s="301"/>
      <c r="G137" s="269"/>
    </row>
    <row r="138" spans="1:13" ht="39" x14ac:dyDescent="0.15">
      <c r="A138" s="329"/>
      <c r="B138" s="329" t="s">
        <v>247</v>
      </c>
      <c r="C138" s="348" t="s">
        <v>389</v>
      </c>
      <c r="D138" s="349"/>
      <c r="E138" s="341"/>
      <c r="F138" s="301"/>
      <c r="G138" s="269"/>
    </row>
    <row r="139" spans="1:13" x14ac:dyDescent="0.15">
      <c r="A139" s="329"/>
      <c r="B139" s="329"/>
      <c r="C139" s="330" t="s">
        <v>390</v>
      </c>
      <c r="D139" s="349"/>
      <c r="E139" s="341"/>
      <c r="F139" s="301"/>
      <c r="G139" s="269"/>
    </row>
    <row r="140" spans="1:13" x14ac:dyDescent="0.15">
      <c r="A140" s="329"/>
      <c r="B140" s="329"/>
      <c r="C140" s="350" t="s">
        <v>248</v>
      </c>
      <c r="D140" s="349"/>
      <c r="E140" s="833"/>
      <c r="F140" s="301"/>
      <c r="G140" s="269"/>
    </row>
    <row r="141" spans="1:13" x14ac:dyDescent="0.15">
      <c r="A141" s="329" t="s">
        <v>419</v>
      </c>
      <c r="B141" s="329"/>
      <c r="C141" s="350" t="s">
        <v>391</v>
      </c>
      <c r="D141" s="349" t="s">
        <v>152</v>
      </c>
      <c r="E141" s="833">
        <v>140</v>
      </c>
      <c r="F141" s="301"/>
      <c r="G141" s="281"/>
      <c r="I141" s="526"/>
      <c r="J141" s="526"/>
      <c r="K141" s="526"/>
      <c r="L141" s="526"/>
      <c r="M141" s="526"/>
    </row>
    <row r="142" spans="1:13" ht="15" x14ac:dyDescent="0.2">
      <c r="A142" s="329"/>
      <c r="B142" s="329" t="s">
        <v>249</v>
      </c>
      <c r="C142" s="350" t="s">
        <v>392</v>
      </c>
      <c r="D142" s="349"/>
      <c r="E142" s="833"/>
      <c r="F142" s="301"/>
      <c r="G142" s="269"/>
      <c r="I142" s="527"/>
      <c r="J142" s="528"/>
      <c r="K142" s="528"/>
      <c r="L142" s="528"/>
      <c r="M142" s="528"/>
    </row>
    <row r="143" spans="1:13" ht="15" x14ac:dyDescent="0.2">
      <c r="A143" s="329" t="s">
        <v>420</v>
      </c>
      <c r="B143" s="329"/>
      <c r="C143" s="350" t="s">
        <v>250</v>
      </c>
      <c r="D143" s="349" t="s">
        <v>152</v>
      </c>
      <c r="E143" s="833">
        <v>8</v>
      </c>
      <c r="F143" s="301"/>
      <c r="G143" s="281"/>
      <c r="I143" s="527"/>
      <c r="J143" s="527"/>
      <c r="K143" s="527"/>
      <c r="L143" s="527"/>
      <c r="M143" s="528"/>
    </row>
    <row r="144" spans="1:13" ht="15" x14ac:dyDescent="0.2">
      <c r="A144" s="329" t="s">
        <v>421</v>
      </c>
      <c r="B144" s="329"/>
      <c r="C144" s="350" t="s">
        <v>393</v>
      </c>
      <c r="D144" s="349" t="s">
        <v>152</v>
      </c>
      <c r="E144" s="833">
        <v>3</v>
      </c>
      <c r="F144" s="301"/>
      <c r="G144" s="281"/>
      <c r="I144" s="527"/>
      <c r="J144" s="527"/>
      <c r="K144" s="527"/>
      <c r="L144" s="527"/>
      <c r="M144" s="528"/>
    </row>
    <row r="145" spans="1:13" ht="26" x14ac:dyDescent="0.2">
      <c r="A145" s="329" t="s">
        <v>422</v>
      </c>
      <c r="B145" s="329" t="s">
        <v>251</v>
      </c>
      <c r="C145" s="350" t="s">
        <v>252</v>
      </c>
      <c r="D145" s="349" t="s">
        <v>152</v>
      </c>
      <c r="E145" s="834">
        <v>5</v>
      </c>
      <c r="F145" s="301"/>
      <c r="G145" s="281"/>
      <c r="I145" s="527"/>
      <c r="J145" s="527"/>
      <c r="K145" s="527"/>
      <c r="L145" s="527"/>
      <c r="M145" s="528"/>
    </row>
    <row r="146" spans="1:13" ht="15" x14ac:dyDescent="0.2">
      <c r="A146" s="329"/>
      <c r="B146" s="329" t="s">
        <v>5</v>
      </c>
      <c r="C146" s="350" t="s">
        <v>253</v>
      </c>
      <c r="D146" s="349"/>
      <c r="E146" s="833"/>
      <c r="F146" s="301"/>
      <c r="G146" s="269"/>
      <c r="I146" s="529"/>
      <c r="J146" s="530"/>
      <c r="K146" s="530"/>
      <c r="L146" s="530"/>
      <c r="M146" s="531"/>
    </row>
    <row r="147" spans="1:13" ht="15" x14ac:dyDescent="0.2">
      <c r="A147" s="329"/>
      <c r="B147" s="329" t="s">
        <v>254</v>
      </c>
      <c r="C147" s="350" t="s">
        <v>255</v>
      </c>
      <c r="D147" s="349"/>
      <c r="E147" s="833"/>
      <c r="F147" s="301"/>
      <c r="G147" s="269"/>
      <c r="I147" s="529"/>
      <c r="J147" s="530"/>
      <c r="K147" s="530"/>
      <c r="L147" s="530"/>
      <c r="M147" s="531"/>
    </row>
    <row r="148" spans="1:13" x14ac:dyDescent="0.15">
      <c r="A148" s="329" t="s">
        <v>423</v>
      </c>
      <c r="B148" s="329"/>
      <c r="C148" s="350" t="s">
        <v>256</v>
      </c>
      <c r="D148" s="349" t="s">
        <v>152</v>
      </c>
      <c r="E148" s="833">
        <v>10</v>
      </c>
      <c r="F148" s="301"/>
      <c r="G148" s="352"/>
    </row>
    <row r="149" spans="1:13" x14ac:dyDescent="0.15">
      <c r="A149" s="329" t="s">
        <v>558</v>
      </c>
      <c r="B149" s="329"/>
      <c r="C149" s="350" t="s">
        <v>257</v>
      </c>
      <c r="D149" s="349" t="s">
        <v>152</v>
      </c>
      <c r="E149" s="833">
        <v>5</v>
      </c>
      <c r="F149" s="301"/>
      <c r="G149" s="352"/>
    </row>
    <row r="150" spans="1:13" x14ac:dyDescent="0.15">
      <c r="A150" s="329" t="s">
        <v>559</v>
      </c>
      <c r="B150" s="329" t="s">
        <v>10</v>
      </c>
      <c r="C150" s="350" t="s">
        <v>258</v>
      </c>
      <c r="D150" s="349" t="s">
        <v>4</v>
      </c>
      <c r="E150" s="833">
        <v>46</v>
      </c>
      <c r="F150" s="301"/>
      <c r="G150" s="352"/>
    </row>
    <row r="151" spans="1:13" x14ac:dyDescent="0.15">
      <c r="A151" s="329" t="s">
        <v>560</v>
      </c>
      <c r="B151" s="329"/>
      <c r="C151" s="350" t="s">
        <v>394</v>
      </c>
      <c r="D151" s="262" t="s">
        <v>1</v>
      </c>
      <c r="E151" s="833">
        <v>1</v>
      </c>
      <c r="F151" s="301"/>
      <c r="G151" s="352"/>
    </row>
    <row r="152" spans="1:13" ht="12.75" customHeight="1" x14ac:dyDescent="0.15">
      <c r="A152" s="329" t="s">
        <v>561</v>
      </c>
      <c r="B152" s="329" t="s">
        <v>214</v>
      </c>
      <c r="C152" s="350" t="s">
        <v>259</v>
      </c>
      <c r="D152" s="349" t="s">
        <v>4</v>
      </c>
      <c r="E152" s="833">
        <v>5</v>
      </c>
      <c r="F152" s="301"/>
      <c r="G152" s="352"/>
    </row>
    <row r="153" spans="1:13" x14ac:dyDescent="0.15">
      <c r="A153" s="353" t="s">
        <v>562</v>
      </c>
      <c r="B153" s="353" t="s">
        <v>238</v>
      </c>
      <c r="C153" s="354" t="s">
        <v>260</v>
      </c>
      <c r="D153" s="355"/>
      <c r="E153" s="833"/>
      <c r="F153" s="301"/>
      <c r="G153" s="269"/>
    </row>
    <row r="154" spans="1:13" x14ac:dyDescent="0.15">
      <c r="A154" s="329"/>
      <c r="B154" s="329" t="s">
        <v>563</v>
      </c>
      <c r="C154" s="350" t="s">
        <v>261</v>
      </c>
      <c r="D154" s="349"/>
      <c r="E154" s="833"/>
      <c r="F154" s="301"/>
      <c r="G154" s="269"/>
    </row>
    <row r="155" spans="1:13" x14ac:dyDescent="0.15">
      <c r="A155" s="329" t="s">
        <v>424</v>
      </c>
      <c r="B155" s="329"/>
      <c r="C155" s="350" t="s">
        <v>564</v>
      </c>
      <c r="D155" s="349" t="s">
        <v>152</v>
      </c>
      <c r="E155" s="833">
        <v>30</v>
      </c>
      <c r="F155" s="301"/>
      <c r="G155" s="352"/>
    </row>
    <row r="156" spans="1:13" x14ac:dyDescent="0.15">
      <c r="A156" s="329" t="s">
        <v>425</v>
      </c>
      <c r="B156" s="329"/>
      <c r="C156" s="350" t="s">
        <v>565</v>
      </c>
      <c r="D156" s="349" t="s">
        <v>152</v>
      </c>
      <c r="E156" s="833">
        <v>50</v>
      </c>
      <c r="F156" s="301"/>
      <c r="G156" s="352"/>
    </row>
    <row r="157" spans="1:13" ht="12.75" customHeight="1" x14ac:dyDescent="0.15">
      <c r="A157" s="329"/>
      <c r="B157" s="329"/>
      <c r="C157" s="350"/>
      <c r="D157" s="262"/>
      <c r="E157" s="833"/>
      <c r="F157" s="301"/>
      <c r="G157" s="269"/>
    </row>
    <row r="158" spans="1:13" ht="12.75" customHeight="1" x14ac:dyDescent="0.15">
      <c r="A158" s="740" t="s">
        <v>200</v>
      </c>
      <c r="B158" s="741"/>
      <c r="C158" s="742"/>
      <c r="D158" s="743"/>
      <c r="E158" s="744"/>
      <c r="F158" s="745"/>
      <c r="G158" s="322"/>
    </row>
    <row r="159" spans="1:13" ht="12.75" customHeight="1" x14ac:dyDescent="0.15">
      <c r="A159" s="740" t="s">
        <v>201</v>
      </c>
      <c r="B159" s="741"/>
      <c r="C159" s="742"/>
      <c r="D159" s="743"/>
      <c r="E159" s="744"/>
      <c r="F159" s="745"/>
      <c r="G159" s="322"/>
    </row>
    <row r="160" spans="1:13" ht="12.75" customHeight="1" x14ac:dyDescent="0.15">
      <c r="A160" s="329"/>
      <c r="B160" s="329"/>
      <c r="C160" s="350"/>
      <c r="D160" s="262"/>
      <c r="E160" s="833"/>
      <c r="F160" s="301"/>
      <c r="G160" s="269"/>
    </row>
    <row r="161" spans="1:7" x14ac:dyDescent="0.15">
      <c r="A161" s="353" t="s">
        <v>566</v>
      </c>
      <c r="B161" s="353" t="s">
        <v>237</v>
      </c>
      <c r="C161" s="354" t="s">
        <v>567</v>
      </c>
      <c r="D161" s="349"/>
      <c r="E161" s="833"/>
      <c r="F161" s="301"/>
      <c r="G161" s="269"/>
    </row>
    <row r="162" spans="1:7" ht="26" x14ac:dyDescent="0.15">
      <c r="A162" s="305"/>
      <c r="B162" s="329" t="s">
        <v>3</v>
      </c>
      <c r="C162" s="350" t="s">
        <v>568</v>
      </c>
      <c r="D162" s="356"/>
      <c r="E162" s="357"/>
      <c r="F162" s="301"/>
      <c r="G162" s="269"/>
    </row>
    <row r="163" spans="1:7" ht="14" x14ac:dyDescent="0.15">
      <c r="A163" s="305" t="s">
        <v>569</v>
      </c>
      <c r="B163" s="329"/>
      <c r="C163" s="350" t="s">
        <v>570</v>
      </c>
      <c r="D163" s="356" t="s">
        <v>4</v>
      </c>
      <c r="E163" s="357">
        <v>60</v>
      </c>
      <c r="F163" s="301"/>
      <c r="G163" s="352"/>
    </row>
    <row r="164" spans="1:7" ht="14" x14ac:dyDescent="0.15">
      <c r="A164" s="305" t="s">
        <v>571</v>
      </c>
      <c r="B164" s="329"/>
      <c r="C164" s="350" t="s">
        <v>572</v>
      </c>
      <c r="D164" s="356" t="s">
        <v>4</v>
      </c>
      <c r="E164" s="357">
        <v>68</v>
      </c>
      <c r="F164" s="301"/>
      <c r="G164" s="352"/>
    </row>
    <row r="165" spans="1:7" x14ac:dyDescent="0.15">
      <c r="A165" s="305"/>
      <c r="B165" s="358" t="s">
        <v>172</v>
      </c>
      <c r="C165" s="359" t="s">
        <v>263</v>
      </c>
      <c r="D165" s="356"/>
      <c r="E165" s="357"/>
      <c r="F165" s="301"/>
      <c r="G165" s="269"/>
    </row>
    <row r="166" spans="1:7" ht="26" x14ac:dyDescent="0.15">
      <c r="A166" s="305"/>
      <c r="B166" s="329"/>
      <c r="C166" s="359" t="s">
        <v>573</v>
      </c>
      <c r="D166" s="356"/>
      <c r="E166" s="357"/>
      <c r="F166" s="301"/>
      <c r="G166" s="269"/>
    </row>
    <row r="167" spans="1:7" x14ac:dyDescent="0.15">
      <c r="A167" s="305"/>
      <c r="B167" s="329"/>
      <c r="C167" s="330" t="s">
        <v>574</v>
      </c>
      <c r="D167" s="356"/>
      <c r="E167" s="357"/>
      <c r="F167" s="301"/>
      <c r="G167" s="269"/>
    </row>
    <row r="168" spans="1:7" ht="14" x14ac:dyDescent="0.15">
      <c r="A168" s="305"/>
      <c r="B168" s="329"/>
      <c r="C168" s="360" t="s">
        <v>575</v>
      </c>
      <c r="D168" s="356"/>
      <c r="E168" s="357"/>
      <c r="F168" s="301"/>
      <c r="G168" s="269"/>
    </row>
    <row r="169" spans="1:7" ht="14" x14ac:dyDescent="0.15">
      <c r="A169" s="305" t="s">
        <v>576</v>
      </c>
      <c r="B169" s="329"/>
      <c r="C169" s="361" t="s">
        <v>577</v>
      </c>
      <c r="D169" s="362" t="s">
        <v>2</v>
      </c>
      <c r="E169" s="357">
        <v>2</v>
      </c>
      <c r="F169" s="301"/>
      <c r="G169" s="352"/>
    </row>
    <row r="170" spans="1:7" ht="14" x14ac:dyDescent="0.15">
      <c r="A170" s="305" t="s">
        <v>578</v>
      </c>
      <c r="B170" s="329"/>
      <c r="C170" s="361" t="s">
        <v>579</v>
      </c>
      <c r="D170" s="362" t="s">
        <v>2</v>
      </c>
      <c r="E170" s="357">
        <v>2</v>
      </c>
      <c r="F170" s="301"/>
      <c r="G170" s="352"/>
    </row>
    <row r="171" spans="1:7" ht="14" x14ac:dyDescent="0.15">
      <c r="A171" s="305"/>
      <c r="B171" s="329"/>
      <c r="C171" s="360" t="s">
        <v>271</v>
      </c>
      <c r="D171" s="356"/>
      <c r="E171" s="357"/>
      <c r="F171" s="301"/>
      <c r="G171" s="269"/>
    </row>
    <row r="172" spans="1:7" ht="14" x14ac:dyDescent="0.15">
      <c r="A172" s="305" t="s">
        <v>580</v>
      </c>
      <c r="B172" s="329"/>
      <c r="C172" s="361" t="s">
        <v>581</v>
      </c>
      <c r="D172" s="362" t="s">
        <v>2</v>
      </c>
      <c r="E172" s="357">
        <v>4</v>
      </c>
      <c r="F172" s="301"/>
      <c r="G172" s="352"/>
    </row>
    <row r="173" spans="1:7" ht="14" x14ac:dyDescent="0.15">
      <c r="A173" s="305" t="s">
        <v>582</v>
      </c>
      <c r="B173" s="329"/>
      <c r="C173" s="361" t="s">
        <v>583</v>
      </c>
      <c r="D173" s="362" t="s">
        <v>2</v>
      </c>
      <c r="E173" s="357">
        <v>4</v>
      </c>
      <c r="F173" s="301"/>
      <c r="G173" s="352"/>
    </row>
    <row r="174" spans="1:7" x14ac:dyDescent="0.15">
      <c r="A174" s="305"/>
      <c r="B174" s="329" t="s">
        <v>173</v>
      </c>
      <c r="C174" s="330" t="s">
        <v>584</v>
      </c>
      <c r="D174" s="818"/>
      <c r="E174" s="357"/>
      <c r="F174" s="301"/>
      <c r="G174" s="269"/>
    </row>
    <row r="175" spans="1:7" x14ac:dyDescent="0.15">
      <c r="A175" s="305"/>
      <c r="B175" s="329"/>
      <c r="C175" s="363" t="s">
        <v>585</v>
      </c>
      <c r="D175" s="818"/>
      <c r="E175" s="357"/>
      <c r="F175" s="301"/>
      <c r="G175" s="269"/>
    </row>
    <row r="176" spans="1:7" x14ac:dyDescent="0.15">
      <c r="A176" s="305"/>
      <c r="B176" s="325"/>
      <c r="C176" s="359" t="s">
        <v>586</v>
      </c>
      <c r="D176" s="818"/>
      <c r="E176" s="357"/>
      <c r="F176" s="301"/>
      <c r="G176" s="269"/>
    </row>
    <row r="177" spans="1:7" ht="52" x14ac:dyDescent="0.15">
      <c r="A177" s="305" t="s">
        <v>587</v>
      </c>
      <c r="B177" s="364"/>
      <c r="C177" s="835" t="s">
        <v>588</v>
      </c>
      <c r="D177" s="362" t="s">
        <v>2</v>
      </c>
      <c r="E177" s="365">
        <v>1</v>
      </c>
      <c r="F177" s="301"/>
      <c r="G177" s="352"/>
    </row>
    <row r="178" spans="1:7" ht="39" x14ac:dyDescent="0.15">
      <c r="A178" s="305" t="s">
        <v>589</v>
      </c>
      <c r="B178" s="364"/>
      <c r="C178" s="835" t="s">
        <v>590</v>
      </c>
      <c r="D178" s="362" t="s">
        <v>2</v>
      </c>
      <c r="E178" s="365">
        <v>1</v>
      </c>
      <c r="F178" s="301"/>
      <c r="G178" s="352"/>
    </row>
    <row r="179" spans="1:7" ht="36.75" customHeight="1" x14ac:dyDescent="0.15">
      <c r="A179" s="305" t="s">
        <v>591</v>
      </c>
      <c r="B179" s="364"/>
      <c r="C179" s="835" t="s">
        <v>592</v>
      </c>
      <c r="D179" s="362" t="s">
        <v>2</v>
      </c>
      <c r="E179" s="365">
        <v>1</v>
      </c>
      <c r="F179" s="301"/>
      <c r="G179" s="352"/>
    </row>
    <row r="180" spans="1:7" ht="28" x14ac:dyDescent="0.15">
      <c r="A180" s="305" t="s">
        <v>593</v>
      </c>
      <c r="B180" s="364"/>
      <c r="C180" s="835" t="s">
        <v>594</v>
      </c>
      <c r="D180" s="362" t="s">
        <v>2</v>
      </c>
      <c r="E180" s="357">
        <v>1</v>
      </c>
      <c r="F180" s="301"/>
      <c r="G180" s="352"/>
    </row>
    <row r="181" spans="1:7" ht="28" x14ac:dyDescent="0.15">
      <c r="A181" s="305" t="s">
        <v>595</v>
      </c>
      <c r="B181" s="364"/>
      <c r="C181" s="835" t="s">
        <v>596</v>
      </c>
      <c r="D181" s="362" t="s">
        <v>2</v>
      </c>
      <c r="E181" s="357">
        <v>1</v>
      </c>
      <c r="F181" s="301"/>
      <c r="G181" s="352"/>
    </row>
    <row r="182" spans="1:7" ht="28" x14ac:dyDescent="0.15">
      <c r="A182" s="305" t="s">
        <v>597</v>
      </c>
      <c r="B182" s="364"/>
      <c r="C182" s="835" t="s">
        <v>598</v>
      </c>
      <c r="D182" s="362" t="s">
        <v>2</v>
      </c>
      <c r="E182" s="357">
        <v>1</v>
      </c>
      <c r="F182" s="301"/>
      <c r="G182" s="352"/>
    </row>
    <row r="183" spans="1:7" ht="28" x14ac:dyDescent="0.15">
      <c r="A183" s="305" t="s">
        <v>599</v>
      </c>
      <c r="B183" s="364"/>
      <c r="C183" s="835" t="s">
        <v>600</v>
      </c>
      <c r="D183" s="362" t="s">
        <v>2</v>
      </c>
      <c r="E183" s="357">
        <v>1</v>
      </c>
      <c r="F183" s="301"/>
      <c r="G183" s="352"/>
    </row>
    <row r="184" spans="1:7" ht="28" x14ac:dyDescent="0.15">
      <c r="A184" s="305" t="s">
        <v>601</v>
      </c>
      <c r="B184" s="366"/>
      <c r="C184" s="367" t="s">
        <v>602</v>
      </c>
      <c r="D184" s="362" t="s">
        <v>2</v>
      </c>
      <c r="E184" s="307">
        <v>1</v>
      </c>
      <c r="F184" s="301"/>
      <c r="G184" s="352"/>
    </row>
    <row r="185" spans="1:7" x14ac:dyDescent="0.15">
      <c r="A185" s="305"/>
      <c r="B185" s="836"/>
      <c r="C185" s="367"/>
      <c r="D185" s="837"/>
      <c r="E185" s="357"/>
      <c r="F185" s="819"/>
      <c r="G185" s="269"/>
    </row>
    <row r="186" spans="1:7" ht="20" customHeight="1" x14ac:dyDescent="0.15">
      <c r="A186" s="305"/>
      <c r="B186" s="817"/>
      <c r="C186" s="370" t="s">
        <v>603</v>
      </c>
      <c r="D186" s="818"/>
      <c r="E186" s="357"/>
      <c r="F186" s="819"/>
      <c r="G186" s="269"/>
    </row>
    <row r="187" spans="1:7" ht="52" x14ac:dyDescent="0.15">
      <c r="A187" s="305" t="s">
        <v>604</v>
      </c>
      <c r="B187" s="817"/>
      <c r="C187" s="367" t="s">
        <v>605</v>
      </c>
      <c r="D187" s="362" t="s">
        <v>2</v>
      </c>
      <c r="E187" s="365">
        <v>1</v>
      </c>
      <c r="F187" s="301"/>
      <c r="G187" s="352"/>
    </row>
    <row r="188" spans="1:7" ht="39" x14ac:dyDescent="0.15">
      <c r="A188" s="305" t="s">
        <v>606</v>
      </c>
      <c r="B188" s="817"/>
      <c r="C188" s="367" t="s">
        <v>607</v>
      </c>
      <c r="D188" s="362" t="s">
        <v>2</v>
      </c>
      <c r="E188" s="365">
        <v>1</v>
      </c>
      <c r="F188" s="301"/>
      <c r="G188" s="352"/>
    </row>
    <row r="189" spans="1:7" ht="52" x14ac:dyDescent="0.15">
      <c r="A189" s="305" t="s">
        <v>608</v>
      </c>
      <c r="B189" s="817"/>
      <c r="C189" s="367" t="s">
        <v>609</v>
      </c>
      <c r="D189" s="362" t="s">
        <v>2</v>
      </c>
      <c r="E189" s="365">
        <v>1</v>
      </c>
      <c r="F189" s="301"/>
      <c r="G189" s="352"/>
    </row>
    <row r="190" spans="1:7" ht="28" x14ac:dyDescent="0.15">
      <c r="A190" s="305" t="s">
        <v>610</v>
      </c>
      <c r="B190" s="817"/>
      <c r="C190" s="367" t="s">
        <v>611</v>
      </c>
      <c r="D190" s="362" t="s">
        <v>2</v>
      </c>
      <c r="E190" s="365">
        <v>1</v>
      </c>
      <c r="F190" s="301"/>
      <c r="G190" s="352"/>
    </row>
    <row r="191" spans="1:7" ht="28" x14ac:dyDescent="0.15">
      <c r="A191" s="305" t="s">
        <v>612</v>
      </c>
      <c r="B191" s="817"/>
      <c r="C191" s="367" t="s">
        <v>613</v>
      </c>
      <c r="D191" s="362" t="s">
        <v>2</v>
      </c>
      <c r="E191" s="365">
        <v>2</v>
      </c>
      <c r="F191" s="301"/>
      <c r="G191" s="352"/>
    </row>
    <row r="192" spans="1:7" ht="28" x14ac:dyDescent="0.15">
      <c r="A192" s="305" t="s">
        <v>614</v>
      </c>
      <c r="B192" s="817"/>
      <c r="C192" s="367" t="s">
        <v>615</v>
      </c>
      <c r="D192" s="362" t="s">
        <v>2</v>
      </c>
      <c r="E192" s="365">
        <v>1</v>
      </c>
      <c r="F192" s="301"/>
      <c r="G192" s="352"/>
    </row>
    <row r="193" spans="1:7" ht="28" x14ac:dyDescent="0.15">
      <c r="A193" s="305" t="s">
        <v>616</v>
      </c>
      <c r="B193" s="817"/>
      <c r="C193" s="367" t="s">
        <v>617</v>
      </c>
      <c r="D193" s="362" t="s">
        <v>2</v>
      </c>
      <c r="E193" s="365">
        <v>1</v>
      </c>
      <c r="F193" s="301"/>
      <c r="G193" s="352"/>
    </row>
    <row r="194" spans="1:7" ht="28" x14ac:dyDescent="0.15">
      <c r="A194" s="305" t="s">
        <v>618</v>
      </c>
      <c r="B194" s="817"/>
      <c r="C194" s="367" t="s">
        <v>619</v>
      </c>
      <c r="D194" s="362" t="s">
        <v>2</v>
      </c>
      <c r="E194" s="365">
        <v>1</v>
      </c>
      <c r="F194" s="301"/>
      <c r="G194" s="352"/>
    </row>
    <row r="195" spans="1:7" x14ac:dyDescent="0.15">
      <c r="A195" s="305"/>
      <c r="B195" s="817"/>
      <c r="C195" s="305"/>
      <c r="D195" s="818"/>
      <c r="E195" s="365"/>
      <c r="F195" s="819"/>
      <c r="G195" s="269"/>
    </row>
    <row r="196" spans="1:7" ht="28" x14ac:dyDescent="0.15">
      <c r="A196" s="305" t="s">
        <v>620</v>
      </c>
      <c r="B196" s="329" t="s">
        <v>621</v>
      </c>
      <c r="C196" s="835" t="s">
        <v>622</v>
      </c>
      <c r="D196" s="362" t="s">
        <v>126</v>
      </c>
      <c r="E196" s="365">
        <v>1</v>
      </c>
      <c r="F196" s="301"/>
      <c r="G196" s="352"/>
    </row>
    <row r="197" spans="1:7" ht="34.25" customHeight="1" x14ac:dyDescent="0.15">
      <c r="A197" s="305" t="s">
        <v>623</v>
      </c>
      <c r="B197" s="329"/>
      <c r="C197" s="835" t="s">
        <v>624</v>
      </c>
      <c r="D197" s="362" t="s">
        <v>126</v>
      </c>
      <c r="E197" s="365">
        <v>1</v>
      </c>
      <c r="F197" s="301"/>
      <c r="G197" s="352"/>
    </row>
    <row r="198" spans="1:7" ht="52" x14ac:dyDescent="0.15">
      <c r="A198" s="305" t="s">
        <v>625</v>
      </c>
      <c r="B198" s="329" t="s">
        <v>626</v>
      </c>
      <c r="C198" s="835" t="s">
        <v>627</v>
      </c>
      <c r="D198" s="362" t="s">
        <v>1</v>
      </c>
      <c r="E198" s="365">
        <v>1</v>
      </c>
      <c r="F198" s="301"/>
      <c r="G198" s="352"/>
    </row>
    <row r="199" spans="1:7" x14ac:dyDescent="0.15">
      <c r="A199" s="305"/>
      <c r="B199" s="817"/>
      <c r="C199" s="305"/>
      <c r="D199" s="818"/>
      <c r="E199" s="357"/>
      <c r="F199" s="819"/>
      <c r="G199" s="269"/>
    </row>
    <row r="200" spans="1:7" ht="20" customHeight="1" x14ac:dyDescent="0.15">
      <c r="A200" s="883" t="s">
        <v>67</v>
      </c>
      <c r="B200" s="883"/>
      <c r="C200" s="883"/>
      <c r="D200" s="883"/>
      <c r="E200" s="883"/>
      <c r="F200" s="887"/>
      <c r="G200" s="207"/>
    </row>
  </sheetData>
  <mergeCells count="5">
    <mergeCell ref="Q53:R53"/>
    <mergeCell ref="J67:K67"/>
    <mergeCell ref="A200:F200"/>
    <mergeCell ref="I9:L9"/>
    <mergeCell ref="I53:L53"/>
  </mergeCells>
  <phoneticPr fontId="3" type="noConversion"/>
  <pageMargins left="0.70866141732283472" right="0.70866141732283472" top="0.74803149606299213" bottom="0.74803149606299213" header="0.31496062992125984" footer="0.31496062992125984"/>
  <pageSetup paperSize="9" scale="78" orientation="portrait" horizontalDpi="300" verticalDpi="300" r:id="rId1"/>
  <headerFooter>
    <oddFooter>&amp;C&amp;"Arial,Regular"&amp;10 &amp;K000000143.&amp;P</oddFooter>
  </headerFooter>
  <rowBreaks count="3" manualBreakCount="3">
    <brk id="48" max="6" man="1"/>
    <brk id="110" max="6" man="1"/>
    <brk id="158"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EC1E-8944-4A68-9DAF-11A5FD526ADA}">
  <sheetPr>
    <tabColor rgb="FF00B0F0"/>
  </sheetPr>
  <dimension ref="A1:R40"/>
  <sheetViews>
    <sheetView view="pageBreakPreview" zoomScaleNormal="100" workbookViewId="0">
      <selection activeCell="A2" sqref="A2"/>
    </sheetView>
  </sheetViews>
  <sheetFormatPr baseColWidth="10" defaultColWidth="8.83203125" defaultRowHeight="13" x14ac:dyDescent="0.15"/>
  <cols>
    <col min="1" max="1" width="6.33203125" style="27" customWidth="1"/>
    <col min="2" max="2" width="9.83203125" style="27" customWidth="1"/>
    <col min="3" max="3" width="49.5" style="27" customWidth="1"/>
    <col min="4" max="4" width="4.33203125" style="27" bestFit="1" customWidth="1"/>
    <col min="5" max="5" width="8.33203125" style="27" customWidth="1"/>
    <col min="6" max="6" width="8.83203125" style="27" customWidth="1"/>
    <col min="7" max="7" width="13.6640625" style="27" customWidth="1"/>
    <col min="8" max="246" width="8.83203125" style="27"/>
    <col min="247" max="247" width="8.6640625" style="27" customWidth="1"/>
    <col min="248" max="249" width="10.33203125" style="27" customWidth="1"/>
    <col min="250" max="250" width="35.6640625" style="27" customWidth="1"/>
    <col min="251" max="252" width="8.6640625" style="27" customWidth="1"/>
    <col min="253" max="253" width="10.6640625" style="27" customWidth="1"/>
    <col min="254" max="254" width="12.6640625" style="27" customWidth="1"/>
    <col min="255" max="255" width="9.5" style="27" customWidth="1"/>
    <col min="256" max="256" width="12.6640625" style="27" customWidth="1"/>
    <col min="257" max="257" width="6.6640625" style="27" customWidth="1"/>
    <col min="258" max="258" width="4.33203125" style="27" customWidth="1"/>
    <col min="259" max="259" width="5.6640625" style="27" customWidth="1"/>
    <col min="260" max="260" width="6.5" style="27" customWidth="1"/>
    <col min="261" max="261" width="35.6640625" style="27" customWidth="1"/>
    <col min="262" max="502" width="8.83203125" style="27"/>
    <col min="503" max="503" width="8.6640625" style="27" customWidth="1"/>
    <col min="504" max="505" width="10.33203125" style="27" customWidth="1"/>
    <col min="506" max="506" width="35.6640625" style="27" customWidth="1"/>
    <col min="507" max="508" width="8.6640625" style="27" customWidth="1"/>
    <col min="509" max="509" width="10.6640625" style="27" customWidth="1"/>
    <col min="510" max="510" width="12.6640625" style="27" customWidth="1"/>
    <col min="511" max="511" width="9.5" style="27" customWidth="1"/>
    <col min="512" max="512" width="12.6640625" style="27" customWidth="1"/>
    <col min="513" max="513" width="6.6640625" style="27" customWidth="1"/>
    <col min="514" max="514" width="4.33203125" style="27" customWidth="1"/>
    <col min="515" max="515" width="5.6640625" style="27" customWidth="1"/>
    <col min="516" max="516" width="6.5" style="27" customWidth="1"/>
    <col min="517" max="517" width="35.6640625" style="27" customWidth="1"/>
    <col min="518" max="758" width="8.83203125" style="27"/>
    <col min="759" max="759" width="8.6640625" style="27" customWidth="1"/>
    <col min="760" max="761" width="10.33203125" style="27" customWidth="1"/>
    <col min="762" max="762" width="35.6640625" style="27" customWidth="1"/>
    <col min="763" max="764" width="8.6640625" style="27" customWidth="1"/>
    <col min="765" max="765" width="10.6640625" style="27" customWidth="1"/>
    <col min="766" max="766" width="12.6640625" style="27" customWidth="1"/>
    <col min="767" max="767" width="9.5" style="27" customWidth="1"/>
    <col min="768" max="768" width="12.6640625" style="27" customWidth="1"/>
    <col min="769" max="769" width="6.6640625" style="27" customWidth="1"/>
    <col min="770" max="770" width="4.33203125" style="27" customWidth="1"/>
    <col min="771" max="771" width="5.6640625" style="27" customWidth="1"/>
    <col min="772" max="772" width="6.5" style="27" customWidth="1"/>
    <col min="773" max="773" width="35.6640625" style="27" customWidth="1"/>
    <col min="774" max="1014" width="8.83203125" style="27"/>
    <col min="1015" max="1015" width="8.6640625" style="27" customWidth="1"/>
    <col min="1016" max="1017" width="10.33203125" style="27" customWidth="1"/>
    <col min="1018" max="1018" width="35.6640625" style="27" customWidth="1"/>
    <col min="1019" max="1020" width="8.6640625" style="27" customWidth="1"/>
    <col min="1021" max="1021" width="10.6640625" style="27" customWidth="1"/>
    <col min="1022" max="1022" width="12.6640625" style="27" customWidth="1"/>
    <col min="1023" max="1023" width="9.5" style="27" customWidth="1"/>
    <col min="1024" max="1024" width="12.6640625" style="27" customWidth="1"/>
    <col min="1025" max="1025" width="6.6640625" style="27" customWidth="1"/>
    <col min="1026" max="1026" width="4.33203125" style="27" customWidth="1"/>
    <col min="1027" max="1027" width="5.6640625" style="27" customWidth="1"/>
    <col min="1028" max="1028" width="6.5" style="27" customWidth="1"/>
    <col min="1029" max="1029" width="35.6640625" style="27" customWidth="1"/>
    <col min="1030" max="1270" width="8.83203125" style="27"/>
    <col min="1271" max="1271" width="8.6640625" style="27" customWidth="1"/>
    <col min="1272" max="1273" width="10.33203125" style="27" customWidth="1"/>
    <col min="1274" max="1274" width="35.6640625" style="27" customWidth="1"/>
    <col min="1275" max="1276" width="8.6640625" style="27" customWidth="1"/>
    <col min="1277" max="1277" width="10.6640625" style="27" customWidth="1"/>
    <col min="1278" max="1278" width="12.6640625" style="27" customWidth="1"/>
    <col min="1279" max="1279" width="9.5" style="27" customWidth="1"/>
    <col min="1280" max="1280" width="12.6640625" style="27" customWidth="1"/>
    <col min="1281" max="1281" width="6.6640625" style="27" customWidth="1"/>
    <col min="1282" max="1282" width="4.33203125" style="27" customWidth="1"/>
    <col min="1283" max="1283" width="5.6640625" style="27" customWidth="1"/>
    <col min="1284" max="1284" width="6.5" style="27" customWidth="1"/>
    <col min="1285" max="1285" width="35.6640625" style="27" customWidth="1"/>
    <col min="1286" max="1526" width="8.83203125" style="27"/>
    <col min="1527" max="1527" width="8.6640625" style="27" customWidth="1"/>
    <col min="1528" max="1529" width="10.33203125" style="27" customWidth="1"/>
    <col min="1530" max="1530" width="35.6640625" style="27" customWidth="1"/>
    <col min="1531" max="1532" width="8.6640625" style="27" customWidth="1"/>
    <col min="1533" max="1533" width="10.6640625" style="27" customWidth="1"/>
    <col min="1534" max="1534" width="12.6640625" style="27" customWidth="1"/>
    <col min="1535" max="1535" width="9.5" style="27" customWidth="1"/>
    <col min="1536" max="1536" width="12.6640625" style="27" customWidth="1"/>
    <col min="1537" max="1537" width="6.6640625" style="27" customWidth="1"/>
    <col min="1538" max="1538" width="4.33203125" style="27" customWidth="1"/>
    <col min="1539" max="1539" width="5.6640625" style="27" customWidth="1"/>
    <col min="1540" max="1540" width="6.5" style="27" customWidth="1"/>
    <col min="1541" max="1541" width="35.6640625" style="27" customWidth="1"/>
    <col min="1542" max="1782" width="8.83203125" style="27"/>
    <col min="1783" max="1783" width="8.6640625" style="27" customWidth="1"/>
    <col min="1784" max="1785" width="10.33203125" style="27" customWidth="1"/>
    <col min="1786" max="1786" width="35.6640625" style="27" customWidth="1"/>
    <col min="1787" max="1788" width="8.6640625" style="27" customWidth="1"/>
    <col min="1789" max="1789" width="10.6640625" style="27" customWidth="1"/>
    <col min="1790" max="1790" width="12.6640625" style="27" customWidth="1"/>
    <col min="1791" max="1791" width="9.5" style="27" customWidth="1"/>
    <col min="1792" max="1792" width="12.6640625" style="27" customWidth="1"/>
    <col min="1793" max="1793" width="6.6640625" style="27" customWidth="1"/>
    <col min="1794" max="1794" width="4.33203125" style="27" customWidth="1"/>
    <col min="1795" max="1795" width="5.6640625" style="27" customWidth="1"/>
    <col min="1796" max="1796" width="6.5" style="27" customWidth="1"/>
    <col min="1797" max="1797" width="35.6640625" style="27" customWidth="1"/>
    <col min="1798" max="2038" width="8.83203125" style="27"/>
    <col min="2039" max="2039" width="8.6640625" style="27" customWidth="1"/>
    <col min="2040" max="2041" width="10.33203125" style="27" customWidth="1"/>
    <col min="2042" max="2042" width="35.6640625" style="27" customWidth="1"/>
    <col min="2043" max="2044" width="8.6640625" style="27" customWidth="1"/>
    <col min="2045" max="2045" width="10.6640625" style="27" customWidth="1"/>
    <col min="2046" max="2046" width="12.6640625" style="27" customWidth="1"/>
    <col min="2047" max="2047" width="9.5" style="27" customWidth="1"/>
    <col min="2048" max="2048" width="12.6640625" style="27" customWidth="1"/>
    <col min="2049" max="2049" width="6.6640625" style="27" customWidth="1"/>
    <col min="2050" max="2050" width="4.33203125" style="27" customWidth="1"/>
    <col min="2051" max="2051" width="5.6640625" style="27" customWidth="1"/>
    <col min="2052" max="2052" width="6.5" style="27" customWidth="1"/>
    <col min="2053" max="2053" width="35.6640625" style="27" customWidth="1"/>
    <col min="2054" max="2294" width="8.83203125" style="27"/>
    <col min="2295" max="2295" width="8.6640625" style="27" customWidth="1"/>
    <col min="2296" max="2297" width="10.33203125" style="27" customWidth="1"/>
    <col min="2298" max="2298" width="35.6640625" style="27" customWidth="1"/>
    <col min="2299" max="2300" width="8.6640625" style="27" customWidth="1"/>
    <col min="2301" max="2301" width="10.6640625" style="27" customWidth="1"/>
    <col min="2302" max="2302" width="12.6640625" style="27" customWidth="1"/>
    <col min="2303" max="2303" width="9.5" style="27" customWidth="1"/>
    <col min="2304" max="2304" width="12.6640625" style="27" customWidth="1"/>
    <col min="2305" max="2305" width="6.6640625" style="27" customWidth="1"/>
    <col min="2306" max="2306" width="4.33203125" style="27" customWidth="1"/>
    <col min="2307" max="2307" width="5.6640625" style="27" customWidth="1"/>
    <col min="2308" max="2308" width="6.5" style="27" customWidth="1"/>
    <col min="2309" max="2309" width="35.6640625" style="27" customWidth="1"/>
    <col min="2310" max="2550" width="8.83203125" style="27"/>
    <col min="2551" max="2551" width="8.6640625" style="27" customWidth="1"/>
    <col min="2552" max="2553" width="10.33203125" style="27" customWidth="1"/>
    <col min="2554" max="2554" width="35.6640625" style="27" customWidth="1"/>
    <col min="2555" max="2556" width="8.6640625" style="27" customWidth="1"/>
    <col min="2557" max="2557" width="10.6640625" style="27" customWidth="1"/>
    <col min="2558" max="2558" width="12.6640625" style="27" customWidth="1"/>
    <col min="2559" max="2559" width="9.5" style="27" customWidth="1"/>
    <col min="2560" max="2560" width="12.6640625" style="27" customWidth="1"/>
    <col min="2561" max="2561" width="6.6640625" style="27" customWidth="1"/>
    <col min="2562" max="2562" width="4.33203125" style="27" customWidth="1"/>
    <col min="2563" max="2563" width="5.6640625" style="27" customWidth="1"/>
    <col min="2564" max="2564" width="6.5" style="27" customWidth="1"/>
    <col min="2565" max="2565" width="35.6640625" style="27" customWidth="1"/>
    <col min="2566" max="2806" width="8.83203125" style="27"/>
    <col min="2807" max="2807" width="8.6640625" style="27" customWidth="1"/>
    <col min="2808" max="2809" width="10.33203125" style="27" customWidth="1"/>
    <col min="2810" max="2810" width="35.6640625" style="27" customWidth="1"/>
    <col min="2811" max="2812" width="8.6640625" style="27" customWidth="1"/>
    <col min="2813" max="2813" width="10.6640625" style="27" customWidth="1"/>
    <col min="2814" max="2814" width="12.6640625" style="27" customWidth="1"/>
    <col min="2815" max="2815" width="9.5" style="27" customWidth="1"/>
    <col min="2816" max="2816" width="12.6640625" style="27" customWidth="1"/>
    <col min="2817" max="2817" width="6.6640625" style="27" customWidth="1"/>
    <col min="2818" max="2818" width="4.33203125" style="27" customWidth="1"/>
    <col min="2819" max="2819" width="5.6640625" style="27" customWidth="1"/>
    <col min="2820" max="2820" width="6.5" style="27" customWidth="1"/>
    <col min="2821" max="2821" width="35.6640625" style="27" customWidth="1"/>
    <col min="2822" max="3062" width="8.83203125" style="27"/>
    <col min="3063" max="3063" width="8.6640625" style="27" customWidth="1"/>
    <col min="3064" max="3065" width="10.33203125" style="27" customWidth="1"/>
    <col min="3066" max="3066" width="35.6640625" style="27" customWidth="1"/>
    <col min="3067" max="3068" width="8.6640625" style="27" customWidth="1"/>
    <col min="3069" max="3069" width="10.6640625" style="27" customWidth="1"/>
    <col min="3070" max="3070" width="12.6640625" style="27" customWidth="1"/>
    <col min="3071" max="3071" width="9.5" style="27" customWidth="1"/>
    <col min="3072" max="3072" width="12.6640625" style="27" customWidth="1"/>
    <col min="3073" max="3073" width="6.6640625" style="27" customWidth="1"/>
    <col min="3074" max="3074" width="4.33203125" style="27" customWidth="1"/>
    <col min="3075" max="3075" width="5.6640625" style="27" customWidth="1"/>
    <col min="3076" max="3076" width="6.5" style="27" customWidth="1"/>
    <col min="3077" max="3077" width="35.6640625" style="27" customWidth="1"/>
    <col min="3078" max="3318" width="8.83203125" style="27"/>
    <col min="3319" max="3319" width="8.6640625" style="27" customWidth="1"/>
    <col min="3320" max="3321" width="10.33203125" style="27" customWidth="1"/>
    <col min="3322" max="3322" width="35.6640625" style="27" customWidth="1"/>
    <col min="3323" max="3324" width="8.6640625" style="27" customWidth="1"/>
    <col min="3325" max="3325" width="10.6640625" style="27" customWidth="1"/>
    <col min="3326" max="3326" width="12.6640625" style="27" customWidth="1"/>
    <col min="3327" max="3327" width="9.5" style="27" customWidth="1"/>
    <col min="3328" max="3328" width="12.6640625" style="27" customWidth="1"/>
    <col min="3329" max="3329" width="6.6640625" style="27" customWidth="1"/>
    <col min="3330" max="3330" width="4.33203125" style="27" customWidth="1"/>
    <col min="3331" max="3331" width="5.6640625" style="27" customWidth="1"/>
    <col min="3332" max="3332" width="6.5" style="27" customWidth="1"/>
    <col min="3333" max="3333" width="35.6640625" style="27" customWidth="1"/>
    <col min="3334" max="3574" width="8.83203125" style="27"/>
    <col min="3575" max="3575" width="8.6640625" style="27" customWidth="1"/>
    <col min="3576" max="3577" width="10.33203125" style="27" customWidth="1"/>
    <col min="3578" max="3578" width="35.6640625" style="27" customWidth="1"/>
    <col min="3579" max="3580" width="8.6640625" style="27" customWidth="1"/>
    <col min="3581" max="3581" width="10.6640625" style="27" customWidth="1"/>
    <col min="3582" max="3582" width="12.6640625" style="27" customWidth="1"/>
    <col min="3583" max="3583" width="9.5" style="27" customWidth="1"/>
    <col min="3584" max="3584" width="12.6640625" style="27" customWidth="1"/>
    <col min="3585" max="3585" width="6.6640625" style="27" customWidth="1"/>
    <col min="3586" max="3586" width="4.33203125" style="27" customWidth="1"/>
    <col min="3587" max="3587" width="5.6640625" style="27" customWidth="1"/>
    <col min="3588" max="3588" width="6.5" style="27" customWidth="1"/>
    <col min="3589" max="3589" width="35.6640625" style="27" customWidth="1"/>
    <col min="3590" max="3830" width="8.83203125" style="27"/>
    <col min="3831" max="3831" width="8.6640625" style="27" customWidth="1"/>
    <col min="3832" max="3833" width="10.33203125" style="27" customWidth="1"/>
    <col min="3834" max="3834" width="35.6640625" style="27" customWidth="1"/>
    <col min="3835" max="3836" width="8.6640625" style="27" customWidth="1"/>
    <col min="3837" max="3837" width="10.6640625" style="27" customWidth="1"/>
    <col min="3838" max="3838" width="12.6640625" style="27" customWidth="1"/>
    <col min="3839" max="3839" width="9.5" style="27" customWidth="1"/>
    <col min="3840" max="3840" width="12.6640625" style="27" customWidth="1"/>
    <col min="3841" max="3841" width="6.6640625" style="27" customWidth="1"/>
    <col min="3842" max="3842" width="4.33203125" style="27" customWidth="1"/>
    <col min="3843" max="3843" width="5.6640625" style="27" customWidth="1"/>
    <col min="3844" max="3844" width="6.5" style="27" customWidth="1"/>
    <col min="3845" max="3845" width="35.6640625" style="27" customWidth="1"/>
    <col min="3846" max="4086" width="8.83203125" style="27"/>
    <col min="4087" max="4087" width="8.6640625" style="27" customWidth="1"/>
    <col min="4088" max="4089" width="10.33203125" style="27" customWidth="1"/>
    <col min="4090" max="4090" width="35.6640625" style="27" customWidth="1"/>
    <col min="4091" max="4092" width="8.6640625" style="27" customWidth="1"/>
    <col min="4093" max="4093" width="10.6640625" style="27" customWidth="1"/>
    <col min="4094" max="4094" width="12.6640625" style="27" customWidth="1"/>
    <col min="4095" max="4095" width="9.5" style="27" customWidth="1"/>
    <col min="4096" max="4096" width="12.6640625" style="27" customWidth="1"/>
    <col min="4097" max="4097" width="6.6640625" style="27" customWidth="1"/>
    <col min="4098" max="4098" width="4.33203125" style="27" customWidth="1"/>
    <col min="4099" max="4099" width="5.6640625" style="27" customWidth="1"/>
    <col min="4100" max="4100" width="6.5" style="27" customWidth="1"/>
    <col min="4101" max="4101" width="35.6640625" style="27" customWidth="1"/>
    <col min="4102" max="4342" width="8.83203125" style="27"/>
    <col min="4343" max="4343" width="8.6640625" style="27" customWidth="1"/>
    <col min="4344" max="4345" width="10.33203125" style="27" customWidth="1"/>
    <col min="4346" max="4346" width="35.6640625" style="27" customWidth="1"/>
    <col min="4347" max="4348" width="8.6640625" style="27" customWidth="1"/>
    <col min="4349" max="4349" width="10.6640625" style="27" customWidth="1"/>
    <col min="4350" max="4350" width="12.6640625" style="27" customWidth="1"/>
    <col min="4351" max="4351" width="9.5" style="27" customWidth="1"/>
    <col min="4352" max="4352" width="12.6640625" style="27" customWidth="1"/>
    <col min="4353" max="4353" width="6.6640625" style="27" customWidth="1"/>
    <col min="4354" max="4354" width="4.33203125" style="27" customWidth="1"/>
    <col min="4355" max="4355" width="5.6640625" style="27" customWidth="1"/>
    <col min="4356" max="4356" width="6.5" style="27" customWidth="1"/>
    <col min="4357" max="4357" width="35.6640625" style="27" customWidth="1"/>
    <col min="4358" max="4598" width="8.83203125" style="27"/>
    <col min="4599" max="4599" width="8.6640625" style="27" customWidth="1"/>
    <col min="4600" max="4601" width="10.33203125" style="27" customWidth="1"/>
    <col min="4602" max="4602" width="35.6640625" style="27" customWidth="1"/>
    <col min="4603" max="4604" width="8.6640625" style="27" customWidth="1"/>
    <col min="4605" max="4605" width="10.6640625" style="27" customWidth="1"/>
    <col min="4606" max="4606" width="12.6640625" style="27" customWidth="1"/>
    <col min="4607" max="4607" width="9.5" style="27" customWidth="1"/>
    <col min="4608" max="4608" width="12.6640625" style="27" customWidth="1"/>
    <col min="4609" max="4609" width="6.6640625" style="27" customWidth="1"/>
    <col min="4610" max="4610" width="4.33203125" style="27" customWidth="1"/>
    <col min="4611" max="4611" width="5.6640625" style="27" customWidth="1"/>
    <col min="4612" max="4612" width="6.5" style="27" customWidth="1"/>
    <col min="4613" max="4613" width="35.6640625" style="27" customWidth="1"/>
    <col min="4614" max="4854" width="8.83203125" style="27"/>
    <col min="4855" max="4855" width="8.6640625" style="27" customWidth="1"/>
    <col min="4856" max="4857" width="10.33203125" style="27" customWidth="1"/>
    <col min="4858" max="4858" width="35.6640625" style="27" customWidth="1"/>
    <col min="4859" max="4860" width="8.6640625" style="27" customWidth="1"/>
    <col min="4861" max="4861" width="10.6640625" style="27" customWidth="1"/>
    <col min="4862" max="4862" width="12.6640625" style="27" customWidth="1"/>
    <col min="4863" max="4863" width="9.5" style="27" customWidth="1"/>
    <col min="4864" max="4864" width="12.6640625" style="27" customWidth="1"/>
    <col min="4865" max="4865" width="6.6640625" style="27" customWidth="1"/>
    <col min="4866" max="4866" width="4.33203125" style="27" customWidth="1"/>
    <col min="4867" max="4867" width="5.6640625" style="27" customWidth="1"/>
    <col min="4868" max="4868" width="6.5" style="27" customWidth="1"/>
    <col min="4869" max="4869" width="35.6640625" style="27" customWidth="1"/>
    <col min="4870" max="5110" width="8.83203125" style="27"/>
    <col min="5111" max="5111" width="8.6640625" style="27" customWidth="1"/>
    <col min="5112" max="5113" width="10.33203125" style="27" customWidth="1"/>
    <col min="5114" max="5114" width="35.6640625" style="27" customWidth="1"/>
    <col min="5115" max="5116" width="8.6640625" style="27" customWidth="1"/>
    <col min="5117" max="5117" width="10.6640625" style="27" customWidth="1"/>
    <col min="5118" max="5118" width="12.6640625" style="27" customWidth="1"/>
    <col min="5119" max="5119" width="9.5" style="27" customWidth="1"/>
    <col min="5120" max="5120" width="12.6640625" style="27" customWidth="1"/>
    <col min="5121" max="5121" width="6.6640625" style="27" customWidth="1"/>
    <col min="5122" max="5122" width="4.33203125" style="27" customWidth="1"/>
    <col min="5123" max="5123" width="5.6640625" style="27" customWidth="1"/>
    <col min="5124" max="5124" width="6.5" style="27" customWidth="1"/>
    <col min="5125" max="5125" width="35.6640625" style="27" customWidth="1"/>
    <col min="5126" max="5366" width="8.83203125" style="27"/>
    <col min="5367" max="5367" width="8.6640625" style="27" customWidth="1"/>
    <col min="5368" max="5369" width="10.33203125" style="27" customWidth="1"/>
    <col min="5370" max="5370" width="35.6640625" style="27" customWidth="1"/>
    <col min="5371" max="5372" width="8.6640625" style="27" customWidth="1"/>
    <col min="5373" max="5373" width="10.6640625" style="27" customWidth="1"/>
    <col min="5374" max="5374" width="12.6640625" style="27" customWidth="1"/>
    <col min="5375" max="5375" width="9.5" style="27" customWidth="1"/>
    <col min="5376" max="5376" width="12.6640625" style="27" customWidth="1"/>
    <col min="5377" max="5377" width="6.6640625" style="27" customWidth="1"/>
    <col min="5378" max="5378" width="4.33203125" style="27" customWidth="1"/>
    <col min="5379" max="5379" width="5.6640625" style="27" customWidth="1"/>
    <col min="5380" max="5380" width="6.5" style="27" customWidth="1"/>
    <col min="5381" max="5381" width="35.6640625" style="27" customWidth="1"/>
    <col min="5382" max="5622" width="8.83203125" style="27"/>
    <col min="5623" max="5623" width="8.6640625" style="27" customWidth="1"/>
    <col min="5624" max="5625" width="10.33203125" style="27" customWidth="1"/>
    <col min="5626" max="5626" width="35.6640625" style="27" customWidth="1"/>
    <col min="5627" max="5628" width="8.6640625" style="27" customWidth="1"/>
    <col min="5629" max="5629" width="10.6640625" style="27" customWidth="1"/>
    <col min="5630" max="5630" width="12.6640625" style="27" customWidth="1"/>
    <col min="5631" max="5631" width="9.5" style="27" customWidth="1"/>
    <col min="5632" max="5632" width="12.6640625" style="27" customWidth="1"/>
    <col min="5633" max="5633" width="6.6640625" style="27" customWidth="1"/>
    <col min="5634" max="5634" width="4.33203125" style="27" customWidth="1"/>
    <col min="5635" max="5635" width="5.6640625" style="27" customWidth="1"/>
    <col min="5636" max="5636" width="6.5" style="27" customWidth="1"/>
    <col min="5637" max="5637" width="35.6640625" style="27" customWidth="1"/>
    <col min="5638" max="5878" width="8.83203125" style="27"/>
    <col min="5879" max="5879" width="8.6640625" style="27" customWidth="1"/>
    <col min="5880" max="5881" width="10.33203125" style="27" customWidth="1"/>
    <col min="5882" max="5882" width="35.6640625" style="27" customWidth="1"/>
    <col min="5883" max="5884" width="8.6640625" style="27" customWidth="1"/>
    <col min="5885" max="5885" width="10.6640625" style="27" customWidth="1"/>
    <col min="5886" max="5886" width="12.6640625" style="27" customWidth="1"/>
    <col min="5887" max="5887" width="9.5" style="27" customWidth="1"/>
    <col min="5888" max="5888" width="12.6640625" style="27" customWidth="1"/>
    <col min="5889" max="5889" width="6.6640625" style="27" customWidth="1"/>
    <col min="5890" max="5890" width="4.33203125" style="27" customWidth="1"/>
    <col min="5891" max="5891" width="5.6640625" style="27" customWidth="1"/>
    <col min="5892" max="5892" width="6.5" style="27" customWidth="1"/>
    <col min="5893" max="5893" width="35.6640625" style="27" customWidth="1"/>
    <col min="5894" max="6134" width="8.83203125" style="27"/>
    <col min="6135" max="6135" width="8.6640625" style="27" customWidth="1"/>
    <col min="6136" max="6137" width="10.33203125" style="27" customWidth="1"/>
    <col min="6138" max="6138" width="35.6640625" style="27" customWidth="1"/>
    <col min="6139" max="6140" width="8.6640625" style="27" customWidth="1"/>
    <col min="6141" max="6141" width="10.6640625" style="27" customWidth="1"/>
    <col min="6142" max="6142" width="12.6640625" style="27" customWidth="1"/>
    <col min="6143" max="6143" width="9.5" style="27" customWidth="1"/>
    <col min="6144" max="6144" width="12.6640625" style="27" customWidth="1"/>
    <col min="6145" max="6145" width="6.6640625" style="27" customWidth="1"/>
    <col min="6146" max="6146" width="4.33203125" style="27" customWidth="1"/>
    <col min="6147" max="6147" width="5.6640625" style="27" customWidth="1"/>
    <col min="6148" max="6148" width="6.5" style="27" customWidth="1"/>
    <col min="6149" max="6149" width="35.6640625" style="27" customWidth="1"/>
    <col min="6150" max="6390" width="8.83203125" style="27"/>
    <col min="6391" max="6391" width="8.6640625" style="27" customWidth="1"/>
    <col min="6392" max="6393" width="10.33203125" style="27" customWidth="1"/>
    <col min="6394" max="6394" width="35.6640625" style="27" customWidth="1"/>
    <col min="6395" max="6396" width="8.6640625" style="27" customWidth="1"/>
    <col min="6397" max="6397" width="10.6640625" style="27" customWidth="1"/>
    <col min="6398" max="6398" width="12.6640625" style="27" customWidth="1"/>
    <col min="6399" max="6399" width="9.5" style="27" customWidth="1"/>
    <col min="6400" max="6400" width="12.6640625" style="27" customWidth="1"/>
    <col min="6401" max="6401" width="6.6640625" style="27" customWidth="1"/>
    <col min="6402" max="6402" width="4.33203125" style="27" customWidth="1"/>
    <col min="6403" max="6403" width="5.6640625" style="27" customWidth="1"/>
    <col min="6404" max="6404" width="6.5" style="27" customWidth="1"/>
    <col min="6405" max="6405" width="35.6640625" style="27" customWidth="1"/>
    <col min="6406" max="6646" width="8.83203125" style="27"/>
    <col min="6647" max="6647" width="8.6640625" style="27" customWidth="1"/>
    <col min="6648" max="6649" width="10.33203125" style="27" customWidth="1"/>
    <col min="6650" max="6650" width="35.6640625" style="27" customWidth="1"/>
    <col min="6651" max="6652" width="8.6640625" style="27" customWidth="1"/>
    <col min="6653" max="6653" width="10.6640625" style="27" customWidth="1"/>
    <col min="6654" max="6654" width="12.6640625" style="27" customWidth="1"/>
    <col min="6655" max="6655" width="9.5" style="27" customWidth="1"/>
    <col min="6656" max="6656" width="12.6640625" style="27" customWidth="1"/>
    <col min="6657" max="6657" width="6.6640625" style="27" customWidth="1"/>
    <col min="6658" max="6658" width="4.33203125" style="27" customWidth="1"/>
    <col min="6659" max="6659" width="5.6640625" style="27" customWidth="1"/>
    <col min="6660" max="6660" width="6.5" style="27" customWidth="1"/>
    <col min="6661" max="6661" width="35.6640625" style="27" customWidth="1"/>
    <col min="6662" max="6902" width="8.83203125" style="27"/>
    <col min="6903" max="6903" width="8.6640625" style="27" customWidth="1"/>
    <col min="6904" max="6905" width="10.33203125" style="27" customWidth="1"/>
    <col min="6906" max="6906" width="35.6640625" style="27" customWidth="1"/>
    <col min="6907" max="6908" width="8.6640625" style="27" customWidth="1"/>
    <col min="6909" max="6909" width="10.6640625" style="27" customWidth="1"/>
    <col min="6910" max="6910" width="12.6640625" style="27" customWidth="1"/>
    <col min="6911" max="6911" width="9.5" style="27" customWidth="1"/>
    <col min="6912" max="6912" width="12.6640625" style="27" customWidth="1"/>
    <col min="6913" max="6913" width="6.6640625" style="27" customWidth="1"/>
    <col min="6914" max="6914" width="4.33203125" style="27" customWidth="1"/>
    <col min="6915" max="6915" width="5.6640625" style="27" customWidth="1"/>
    <col min="6916" max="6916" width="6.5" style="27" customWidth="1"/>
    <col min="6917" max="6917" width="35.6640625" style="27" customWidth="1"/>
    <col min="6918" max="7158" width="8.83203125" style="27"/>
    <col min="7159" max="7159" width="8.6640625" style="27" customWidth="1"/>
    <col min="7160" max="7161" width="10.33203125" style="27" customWidth="1"/>
    <col min="7162" max="7162" width="35.6640625" style="27" customWidth="1"/>
    <col min="7163" max="7164" width="8.6640625" style="27" customWidth="1"/>
    <col min="7165" max="7165" width="10.6640625" style="27" customWidth="1"/>
    <col min="7166" max="7166" width="12.6640625" style="27" customWidth="1"/>
    <col min="7167" max="7167" width="9.5" style="27" customWidth="1"/>
    <col min="7168" max="7168" width="12.6640625" style="27" customWidth="1"/>
    <col min="7169" max="7169" width="6.6640625" style="27" customWidth="1"/>
    <col min="7170" max="7170" width="4.33203125" style="27" customWidth="1"/>
    <col min="7171" max="7171" width="5.6640625" style="27" customWidth="1"/>
    <col min="7172" max="7172" width="6.5" style="27" customWidth="1"/>
    <col min="7173" max="7173" width="35.6640625" style="27" customWidth="1"/>
    <col min="7174" max="7414" width="8.83203125" style="27"/>
    <col min="7415" max="7415" width="8.6640625" style="27" customWidth="1"/>
    <col min="7416" max="7417" width="10.33203125" style="27" customWidth="1"/>
    <col min="7418" max="7418" width="35.6640625" style="27" customWidth="1"/>
    <col min="7419" max="7420" width="8.6640625" style="27" customWidth="1"/>
    <col min="7421" max="7421" width="10.6640625" style="27" customWidth="1"/>
    <col min="7422" max="7422" width="12.6640625" style="27" customWidth="1"/>
    <col min="7423" max="7423" width="9.5" style="27" customWidth="1"/>
    <col min="7424" max="7424" width="12.6640625" style="27" customWidth="1"/>
    <col min="7425" max="7425" width="6.6640625" style="27" customWidth="1"/>
    <col min="7426" max="7426" width="4.33203125" style="27" customWidth="1"/>
    <col min="7427" max="7427" width="5.6640625" style="27" customWidth="1"/>
    <col min="7428" max="7428" width="6.5" style="27" customWidth="1"/>
    <col min="7429" max="7429" width="35.6640625" style="27" customWidth="1"/>
    <col min="7430" max="7670" width="8.83203125" style="27"/>
    <col min="7671" max="7671" width="8.6640625" style="27" customWidth="1"/>
    <col min="7672" max="7673" width="10.33203125" style="27" customWidth="1"/>
    <col min="7674" max="7674" width="35.6640625" style="27" customWidth="1"/>
    <col min="7675" max="7676" width="8.6640625" style="27" customWidth="1"/>
    <col min="7677" max="7677" width="10.6640625" style="27" customWidth="1"/>
    <col min="7678" max="7678" width="12.6640625" style="27" customWidth="1"/>
    <col min="7679" max="7679" width="9.5" style="27" customWidth="1"/>
    <col min="7680" max="7680" width="12.6640625" style="27" customWidth="1"/>
    <col min="7681" max="7681" width="6.6640625" style="27" customWidth="1"/>
    <col min="7682" max="7682" width="4.33203125" style="27" customWidth="1"/>
    <col min="7683" max="7683" width="5.6640625" style="27" customWidth="1"/>
    <col min="7684" max="7684" width="6.5" style="27" customWidth="1"/>
    <col min="7685" max="7685" width="35.6640625" style="27" customWidth="1"/>
    <col min="7686" max="7926" width="8.83203125" style="27"/>
    <col min="7927" max="7927" width="8.6640625" style="27" customWidth="1"/>
    <col min="7928" max="7929" width="10.33203125" style="27" customWidth="1"/>
    <col min="7930" max="7930" width="35.6640625" style="27" customWidth="1"/>
    <col min="7931" max="7932" width="8.6640625" style="27" customWidth="1"/>
    <col min="7933" max="7933" width="10.6640625" style="27" customWidth="1"/>
    <col min="7934" max="7934" width="12.6640625" style="27" customWidth="1"/>
    <col min="7935" max="7935" width="9.5" style="27" customWidth="1"/>
    <col min="7936" max="7936" width="12.6640625" style="27" customWidth="1"/>
    <col min="7937" max="7937" width="6.6640625" style="27" customWidth="1"/>
    <col min="7938" max="7938" width="4.33203125" style="27" customWidth="1"/>
    <col min="7939" max="7939" width="5.6640625" style="27" customWidth="1"/>
    <col min="7940" max="7940" width="6.5" style="27" customWidth="1"/>
    <col min="7941" max="7941" width="35.6640625" style="27" customWidth="1"/>
    <col min="7942" max="8182" width="8.83203125" style="27"/>
    <col min="8183" max="8183" width="8.6640625" style="27" customWidth="1"/>
    <col min="8184" max="8185" width="10.33203125" style="27" customWidth="1"/>
    <col min="8186" max="8186" width="35.6640625" style="27" customWidth="1"/>
    <col min="8187" max="8188" width="8.6640625" style="27" customWidth="1"/>
    <col min="8189" max="8189" width="10.6640625" style="27" customWidth="1"/>
    <col min="8190" max="8190" width="12.6640625" style="27" customWidth="1"/>
    <col min="8191" max="8191" width="9.5" style="27" customWidth="1"/>
    <col min="8192" max="8192" width="12.6640625" style="27" customWidth="1"/>
    <col min="8193" max="8193" width="6.6640625" style="27" customWidth="1"/>
    <col min="8194" max="8194" width="4.33203125" style="27" customWidth="1"/>
    <col min="8195" max="8195" width="5.6640625" style="27" customWidth="1"/>
    <col min="8196" max="8196" width="6.5" style="27" customWidth="1"/>
    <col min="8197" max="8197" width="35.6640625" style="27" customWidth="1"/>
    <col min="8198" max="8438" width="8.83203125" style="27"/>
    <col min="8439" max="8439" width="8.6640625" style="27" customWidth="1"/>
    <col min="8440" max="8441" width="10.33203125" style="27" customWidth="1"/>
    <col min="8442" max="8442" width="35.6640625" style="27" customWidth="1"/>
    <col min="8443" max="8444" width="8.6640625" style="27" customWidth="1"/>
    <col min="8445" max="8445" width="10.6640625" style="27" customWidth="1"/>
    <col min="8446" max="8446" width="12.6640625" style="27" customWidth="1"/>
    <col min="8447" max="8447" width="9.5" style="27" customWidth="1"/>
    <col min="8448" max="8448" width="12.6640625" style="27" customWidth="1"/>
    <col min="8449" max="8449" width="6.6640625" style="27" customWidth="1"/>
    <col min="8450" max="8450" width="4.33203125" style="27" customWidth="1"/>
    <col min="8451" max="8451" width="5.6640625" style="27" customWidth="1"/>
    <col min="8452" max="8452" width="6.5" style="27" customWidth="1"/>
    <col min="8453" max="8453" width="35.6640625" style="27" customWidth="1"/>
    <col min="8454" max="8694" width="8.83203125" style="27"/>
    <col min="8695" max="8695" width="8.6640625" style="27" customWidth="1"/>
    <col min="8696" max="8697" width="10.33203125" style="27" customWidth="1"/>
    <col min="8698" max="8698" width="35.6640625" style="27" customWidth="1"/>
    <col min="8699" max="8700" width="8.6640625" style="27" customWidth="1"/>
    <col min="8701" max="8701" width="10.6640625" style="27" customWidth="1"/>
    <col min="8702" max="8702" width="12.6640625" style="27" customWidth="1"/>
    <col min="8703" max="8703" width="9.5" style="27" customWidth="1"/>
    <col min="8704" max="8704" width="12.6640625" style="27" customWidth="1"/>
    <col min="8705" max="8705" width="6.6640625" style="27" customWidth="1"/>
    <col min="8706" max="8706" width="4.33203125" style="27" customWidth="1"/>
    <col min="8707" max="8707" width="5.6640625" style="27" customWidth="1"/>
    <col min="8708" max="8708" width="6.5" style="27" customWidth="1"/>
    <col min="8709" max="8709" width="35.6640625" style="27" customWidth="1"/>
    <col min="8710" max="8950" width="8.83203125" style="27"/>
    <col min="8951" max="8951" width="8.6640625" style="27" customWidth="1"/>
    <col min="8952" max="8953" width="10.33203125" style="27" customWidth="1"/>
    <col min="8954" max="8954" width="35.6640625" style="27" customWidth="1"/>
    <col min="8955" max="8956" width="8.6640625" style="27" customWidth="1"/>
    <col min="8957" max="8957" width="10.6640625" style="27" customWidth="1"/>
    <col min="8958" max="8958" width="12.6640625" style="27" customWidth="1"/>
    <col min="8959" max="8959" width="9.5" style="27" customWidth="1"/>
    <col min="8960" max="8960" width="12.6640625" style="27" customWidth="1"/>
    <col min="8961" max="8961" width="6.6640625" style="27" customWidth="1"/>
    <col min="8962" max="8962" width="4.33203125" style="27" customWidth="1"/>
    <col min="8963" max="8963" width="5.6640625" style="27" customWidth="1"/>
    <col min="8964" max="8964" width="6.5" style="27" customWidth="1"/>
    <col min="8965" max="8965" width="35.6640625" style="27" customWidth="1"/>
    <col min="8966" max="9206" width="8.83203125" style="27"/>
    <col min="9207" max="9207" width="8.6640625" style="27" customWidth="1"/>
    <col min="9208" max="9209" width="10.33203125" style="27" customWidth="1"/>
    <col min="9210" max="9210" width="35.6640625" style="27" customWidth="1"/>
    <col min="9211" max="9212" width="8.6640625" style="27" customWidth="1"/>
    <col min="9213" max="9213" width="10.6640625" style="27" customWidth="1"/>
    <col min="9214" max="9214" width="12.6640625" style="27" customWidth="1"/>
    <col min="9215" max="9215" width="9.5" style="27" customWidth="1"/>
    <col min="9216" max="9216" width="12.6640625" style="27" customWidth="1"/>
    <col min="9217" max="9217" width="6.6640625" style="27" customWidth="1"/>
    <col min="9218" max="9218" width="4.33203125" style="27" customWidth="1"/>
    <col min="9219" max="9219" width="5.6640625" style="27" customWidth="1"/>
    <col min="9220" max="9220" width="6.5" style="27" customWidth="1"/>
    <col min="9221" max="9221" width="35.6640625" style="27" customWidth="1"/>
    <col min="9222" max="9462" width="8.83203125" style="27"/>
    <col min="9463" max="9463" width="8.6640625" style="27" customWidth="1"/>
    <col min="9464" max="9465" width="10.33203125" style="27" customWidth="1"/>
    <col min="9466" max="9466" width="35.6640625" style="27" customWidth="1"/>
    <col min="9467" max="9468" width="8.6640625" style="27" customWidth="1"/>
    <col min="9469" max="9469" width="10.6640625" style="27" customWidth="1"/>
    <col min="9470" max="9470" width="12.6640625" style="27" customWidth="1"/>
    <col min="9471" max="9471" width="9.5" style="27" customWidth="1"/>
    <col min="9472" max="9472" width="12.6640625" style="27" customWidth="1"/>
    <col min="9473" max="9473" width="6.6640625" style="27" customWidth="1"/>
    <col min="9474" max="9474" width="4.33203125" style="27" customWidth="1"/>
    <col min="9475" max="9475" width="5.6640625" style="27" customWidth="1"/>
    <col min="9476" max="9476" width="6.5" style="27" customWidth="1"/>
    <col min="9477" max="9477" width="35.6640625" style="27" customWidth="1"/>
    <col min="9478" max="9718" width="8.83203125" style="27"/>
    <col min="9719" max="9719" width="8.6640625" style="27" customWidth="1"/>
    <col min="9720" max="9721" width="10.33203125" style="27" customWidth="1"/>
    <col min="9722" max="9722" width="35.6640625" style="27" customWidth="1"/>
    <col min="9723" max="9724" width="8.6640625" style="27" customWidth="1"/>
    <col min="9725" max="9725" width="10.6640625" style="27" customWidth="1"/>
    <col min="9726" max="9726" width="12.6640625" style="27" customWidth="1"/>
    <col min="9727" max="9727" width="9.5" style="27" customWidth="1"/>
    <col min="9728" max="9728" width="12.6640625" style="27" customWidth="1"/>
    <col min="9729" max="9729" width="6.6640625" style="27" customWidth="1"/>
    <col min="9730" max="9730" width="4.33203125" style="27" customWidth="1"/>
    <col min="9731" max="9731" width="5.6640625" style="27" customWidth="1"/>
    <col min="9732" max="9732" width="6.5" style="27" customWidth="1"/>
    <col min="9733" max="9733" width="35.6640625" style="27" customWidth="1"/>
    <col min="9734" max="9974" width="8.83203125" style="27"/>
    <col min="9975" max="9975" width="8.6640625" style="27" customWidth="1"/>
    <col min="9976" max="9977" width="10.33203125" style="27" customWidth="1"/>
    <col min="9978" max="9978" width="35.6640625" style="27" customWidth="1"/>
    <col min="9979" max="9980" width="8.6640625" style="27" customWidth="1"/>
    <col min="9981" max="9981" width="10.6640625" style="27" customWidth="1"/>
    <col min="9982" max="9982" width="12.6640625" style="27" customWidth="1"/>
    <col min="9983" max="9983" width="9.5" style="27" customWidth="1"/>
    <col min="9984" max="9984" width="12.6640625" style="27" customWidth="1"/>
    <col min="9985" max="9985" width="6.6640625" style="27" customWidth="1"/>
    <col min="9986" max="9986" width="4.33203125" style="27" customWidth="1"/>
    <col min="9987" max="9987" width="5.6640625" style="27" customWidth="1"/>
    <col min="9988" max="9988" width="6.5" style="27" customWidth="1"/>
    <col min="9989" max="9989" width="35.6640625" style="27" customWidth="1"/>
    <col min="9990" max="10230" width="8.83203125" style="27"/>
    <col min="10231" max="10231" width="8.6640625" style="27" customWidth="1"/>
    <col min="10232" max="10233" width="10.33203125" style="27" customWidth="1"/>
    <col min="10234" max="10234" width="35.6640625" style="27" customWidth="1"/>
    <col min="10235" max="10236" width="8.6640625" style="27" customWidth="1"/>
    <col min="10237" max="10237" width="10.6640625" style="27" customWidth="1"/>
    <col min="10238" max="10238" width="12.6640625" style="27" customWidth="1"/>
    <col min="10239" max="10239" width="9.5" style="27" customWidth="1"/>
    <col min="10240" max="10240" width="12.6640625" style="27" customWidth="1"/>
    <col min="10241" max="10241" width="6.6640625" style="27" customWidth="1"/>
    <col min="10242" max="10242" width="4.33203125" style="27" customWidth="1"/>
    <col min="10243" max="10243" width="5.6640625" style="27" customWidth="1"/>
    <col min="10244" max="10244" width="6.5" style="27" customWidth="1"/>
    <col min="10245" max="10245" width="35.6640625" style="27" customWidth="1"/>
    <col min="10246" max="10486" width="8.83203125" style="27"/>
    <col min="10487" max="10487" width="8.6640625" style="27" customWidth="1"/>
    <col min="10488" max="10489" width="10.33203125" style="27" customWidth="1"/>
    <col min="10490" max="10490" width="35.6640625" style="27" customWidth="1"/>
    <col min="10491" max="10492" width="8.6640625" style="27" customWidth="1"/>
    <col min="10493" max="10493" width="10.6640625" style="27" customWidth="1"/>
    <col min="10494" max="10494" width="12.6640625" style="27" customWidth="1"/>
    <col min="10495" max="10495" width="9.5" style="27" customWidth="1"/>
    <col min="10496" max="10496" width="12.6640625" style="27" customWidth="1"/>
    <col min="10497" max="10497" width="6.6640625" style="27" customWidth="1"/>
    <col min="10498" max="10498" width="4.33203125" style="27" customWidth="1"/>
    <col min="10499" max="10499" width="5.6640625" style="27" customWidth="1"/>
    <col min="10500" max="10500" width="6.5" style="27" customWidth="1"/>
    <col min="10501" max="10501" width="35.6640625" style="27" customWidth="1"/>
    <col min="10502" max="10742" width="8.83203125" style="27"/>
    <col min="10743" max="10743" width="8.6640625" style="27" customWidth="1"/>
    <col min="10744" max="10745" width="10.33203125" style="27" customWidth="1"/>
    <col min="10746" max="10746" width="35.6640625" style="27" customWidth="1"/>
    <col min="10747" max="10748" width="8.6640625" style="27" customWidth="1"/>
    <col min="10749" max="10749" width="10.6640625" style="27" customWidth="1"/>
    <col min="10750" max="10750" width="12.6640625" style="27" customWidth="1"/>
    <col min="10751" max="10751" width="9.5" style="27" customWidth="1"/>
    <col min="10752" max="10752" width="12.6640625" style="27" customWidth="1"/>
    <col min="10753" max="10753" width="6.6640625" style="27" customWidth="1"/>
    <col min="10754" max="10754" width="4.33203125" style="27" customWidth="1"/>
    <col min="10755" max="10755" width="5.6640625" style="27" customWidth="1"/>
    <col min="10756" max="10756" width="6.5" style="27" customWidth="1"/>
    <col min="10757" max="10757" width="35.6640625" style="27" customWidth="1"/>
    <col min="10758" max="10998" width="8.83203125" style="27"/>
    <col min="10999" max="10999" width="8.6640625" style="27" customWidth="1"/>
    <col min="11000" max="11001" width="10.33203125" style="27" customWidth="1"/>
    <col min="11002" max="11002" width="35.6640625" style="27" customWidth="1"/>
    <col min="11003" max="11004" width="8.6640625" style="27" customWidth="1"/>
    <col min="11005" max="11005" width="10.6640625" style="27" customWidth="1"/>
    <col min="11006" max="11006" width="12.6640625" style="27" customWidth="1"/>
    <col min="11007" max="11007" width="9.5" style="27" customWidth="1"/>
    <col min="11008" max="11008" width="12.6640625" style="27" customWidth="1"/>
    <col min="11009" max="11009" width="6.6640625" style="27" customWidth="1"/>
    <col min="11010" max="11010" width="4.33203125" style="27" customWidth="1"/>
    <col min="11011" max="11011" width="5.6640625" style="27" customWidth="1"/>
    <col min="11012" max="11012" width="6.5" style="27" customWidth="1"/>
    <col min="11013" max="11013" width="35.6640625" style="27" customWidth="1"/>
    <col min="11014" max="11254" width="8.83203125" style="27"/>
    <col min="11255" max="11255" width="8.6640625" style="27" customWidth="1"/>
    <col min="11256" max="11257" width="10.33203125" style="27" customWidth="1"/>
    <col min="11258" max="11258" width="35.6640625" style="27" customWidth="1"/>
    <col min="11259" max="11260" width="8.6640625" style="27" customWidth="1"/>
    <col min="11261" max="11261" width="10.6640625" style="27" customWidth="1"/>
    <col min="11262" max="11262" width="12.6640625" style="27" customWidth="1"/>
    <col min="11263" max="11263" width="9.5" style="27" customWidth="1"/>
    <col min="11264" max="11264" width="12.6640625" style="27" customWidth="1"/>
    <col min="11265" max="11265" width="6.6640625" style="27" customWidth="1"/>
    <col min="11266" max="11266" width="4.33203125" style="27" customWidth="1"/>
    <col min="11267" max="11267" width="5.6640625" style="27" customWidth="1"/>
    <col min="11268" max="11268" width="6.5" style="27" customWidth="1"/>
    <col min="11269" max="11269" width="35.6640625" style="27" customWidth="1"/>
    <col min="11270" max="11510" width="8.83203125" style="27"/>
    <col min="11511" max="11511" width="8.6640625" style="27" customWidth="1"/>
    <col min="11512" max="11513" width="10.33203125" style="27" customWidth="1"/>
    <col min="11514" max="11514" width="35.6640625" style="27" customWidth="1"/>
    <col min="11515" max="11516" width="8.6640625" style="27" customWidth="1"/>
    <col min="11517" max="11517" width="10.6640625" style="27" customWidth="1"/>
    <col min="11518" max="11518" width="12.6640625" style="27" customWidth="1"/>
    <col min="11519" max="11519" width="9.5" style="27" customWidth="1"/>
    <col min="11520" max="11520" width="12.6640625" style="27" customWidth="1"/>
    <col min="11521" max="11521" width="6.6640625" style="27" customWidth="1"/>
    <col min="11522" max="11522" width="4.33203125" style="27" customWidth="1"/>
    <col min="11523" max="11523" width="5.6640625" style="27" customWidth="1"/>
    <col min="11524" max="11524" width="6.5" style="27" customWidth="1"/>
    <col min="11525" max="11525" width="35.6640625" style="27" customWidth="1"/>
    <col min="11526" max="11766" width="8.83203125" style="27"/>
    <col min="11767" max="11767" width="8.6640625" style="27" customWidth="1"/>
    <col min="11768" max="11769" width="10.33203125" style="27" customWidth="1"/>
    <col min="11770" max="11770" width="35.6640625" style="27" customWidth="1"/>
    <col min="11771" max="11772" width="8.6640625" style="27" customWidth="1"/>
    <col min="11773" max="11773" width="10.6640625" style="27" customWidth="1"/>
    <col min="11774" max="11774" width="12.6640625" style="27" customWidth="1"/>
    <col min="11775" max="11775" width="9.5" style="27" customWidth="1"/>
    <col min="11776" max="11776" width="12.6640625" style="27" customWidth="1"/>
    <col min="11777" max="11777" width="6.6640625" style="27" customWidth="1"/>
    <col min="11778" max="11778" width="4.33203125" style="27" customWidth="1"/>
    <col min="11779" max="11779" width="5.6640625" style="27" customWidth="1"/>
    <col min="11780" max="11780" width="6.5" style="27" customWidth="1"/>
    <col min="11781" max="11781" width="35.6640625" style="27" customWidth="1"/>
    <col min="11782" max="12022" width="8.83203125" style="27"/>
    <col min="12023" max="12023" width="8.6640625" style="27" customWidth="1"/>
    <col min="12024" max="12025" width="10.33203125" style="27" customWidth="1"/>
    <col min="12026" max="12026" width="35.6640625" style="27" customWidth="1"/>
    <col min="12027" max="12028" width="8.6640625" style="27" customWidth="1"/>
    <col min="12029" max="12029" width="10.6640625" style="27" customWidth="1"/>
    <col min="12030" max="12030" width="12.6640625" style="27" customWidth="1"/>
    <col min="12031" max="12031" width="9.5" style="27" customWidth="1"/>
    <col min="12032" max="12032" width="12.6640625" style="27" customWidth="1"/>
    <col min="12033" max="12033" width="6.6640625" style="27" customWidth="1"/>
    <col min="12034" max="12034" width="4.33203125" style="27" customWidth="1"/>
    <col min="12035" max="12035" width="5.6640625" style="27" customWidth="1"/>
    <col min="12036" max="12036" width="6.5" style="27" customWidth="1"/>
    <col min="12037" max="12037" width="35.6640625" style="27" customWidth="1"/>
    <col min="12038" max="12278" width="8.83203125" style="27"/>
    <col min="12279" max="12279" width="8.6640625" style="27" customWidth="1"/>
    <col min="12280" max="12281" width="10.33203125" style="27" customWidth="1"/>
    <col min="12282" max="12282" width="35.6640625" style="27" customWidth="1"/>
    <col min="12283" max="12284" width="8.6640625" style="27" customWidth="1"/>
    <col min="12285" max="12285" width="10.6640625" style="27" customWidth="1"/>
    <col min="12286" max="12286" width="12.6640625" style="27" customWidth="1"/>
    <col min="12287" max="12287" width="9.5" style="27" customWidth="1"/>
    <col min="12288" max="12288" width="12.6640625" style="27" customWidth="1"/>
    <col min="12289" max="12289" width="6.6640625" style="27" customWidth="1"/>
    <col min="12290" max="12290" width="4.33203125" style="27" customWidth="1"/>
    <col min="12291" max="12291" width="5.6640625" style="27" customWidth="1"/>
    <col min="12292" max="12292" width="6.5" style="27" customWidth="1"/>
    <col min="12293" max="12293" width="35.6640625" style="27" customWidth="1"/>
    <col min="12294" max="12534" width="8.83203125" style="27"/>
    <col min="12535" max="12535" width="8.6640625" style="27" customWidth="1"/>
    <col min="12536" max="12537" width="10.33203125" style="27" customWidth="1"/>
    <col min="12538" max="12538" width="35.6640625" style="27" customWidth="1"/>
    <col min="12539" max="12540" width="8.6640625" style="27" customWidth="1"/>
    <col min="12541" max="12541" width="10.6640625" style="27" customWidth="1"/>
    <col min="12542" max="12542" width="12.6640625" style="27" customWidth="1"/>
    <col min="12543" max="12543" width="9.5" style="27" customWidth="1"/>
    <col min="12544" max="12544" width="12.6640625" style="27" customWidth="1"/>
    <col min="12545" max="12545" width="6.6640625" style="27" customWidth="1"/>
    <col min="12546" max="12546" width="4.33203125" style="27" customWidth="1"/>
    <col min="12547" max="12547" width="5.6640625" style="27" customWidth="1"/>
    <col min="12548" max="12548" width="6.5" style="27" customWidth="1"/>
    <col min="12549" max="12549" width="35.6640625" style="27" customWidth="1"/>
    <col min="12550" max="12790" width="8.83203125" style="27"/>
    <col min="12791" max="12791" width="8.6640625" style="27" customWidth="1"/>
    <col min="12792" max="12793" width="10.33203125" style="27" customWidth="1"/>
    <col min="12794" max="12794" width="35.6640625" style="27" customWidth="1"/>
    <col min="12795" max="12796" width="8.6640625" style="27" customWidth="1"/>
    <col min="12797" max="12797" width="10.6640625" style="27" customWidth="1"/>
    <col min="12798" max="12798" width="12.6640625" style="27" customWidth="1"/>
    <col min="12799" max="12799" width="9.5" style="27" customWidth="1"/>
    <col min="12800" max="12800" width="12.6640625" style="27" customWidth="1"/>
    <col min="12801" max="12801" width="6.6640625" style="27" customWidth="1"/>
    <col min="12802" max="12802" width="4.33203125" style="27" customWidth="1"/>
    <col min="12803" max="12803" width="5.6640625" style="27" customWidth="1"/>
    <col min="12804" max="12804" width="6.5" style="27" customWidth="1"/>
    <col min="12805" max="12805" width="35.6640625" style="27" customWidth="1"/>
    <col min="12806" max="13046" width="8.83203125" style="27"/>
    <col min="13047" max="13047" width="8.6640625" style="27" customWidth="1"/>
    <col min="13048" max="13049" width="10.33203125" style="27" customWidth="1"/>
    <col min="13050" max="13050" width="35.6640625" style="27" customWidth="1"/>
    <col min="13051" max="13052" width="8.6640625" style="27" customWidth="1"/>
    <col min="13053" max="13053" width="10.6640625" style="27" customWidth="1"/>
    <col min="13054" max="13054" width="12.6640625" style="27" customWidth="1"/>
    <col min="13055" max="13055" width="9.5" style="27" customWidth="1"/>
    <col min="13056" max="13056" width="12.6640625" style="27" customWidth="1"/>
    <col min="13057" max="13057" width="6.6640625" style="27" customWidth="1"/>
    <col min="13058" max="13058" width="4.33203125" style="27" customWidth="1"/>
    <col min="13059" max="13059" width="5.6640625" style="27" customWidth="1"/>
    <col min="13060" max="13060" width="6.5" style="27" customWidth="1"/>
    <col min="13061" max="13061" width="35.6640625" style="27" customWidth="1"/>
    <col min="13062" max="13302" width="8.83203125" style="27"/>
    <col min="13303" max="13303" width="8.6640625" style="27" customWidth="1"/>
    <col min="13304" max="13305" width="10.33203125" style="27" customWidth="1"/>
    <col min="13306" max="13306" width="35.6640625" style="27" customWidth="1"/>
    <col min="13307" max="13308" width="8.6640625" style="27" customWidth="1"/>
    <col min="13309" max="13309" width="10.6640625" style="27" customWidth="1"/>
    <col min="13310" max="13310" width="12.6640625" style="27" customWidth="1"/>
    <col min="13311" max="13311" width="9.5" style="27" customWidth="1"/>
    <col min="13312" max="13312" width="12.6640625" style="27" customWidth="1"/>
    <col min="13313" max="13313" width="6.6640625" style="27" customWidth="1"/>
    <col min="13314" max="13314" width="4.33203125" style="27" customWidth="1"/>
    <col min="13315" max="13315" width="5.6640625" style="27" customWidth="1"/>
    <col min="13316" max="13316" width="6.5" style="27" customWidth="1"/>
    <col min="13317" max="13317" width="35.6640625" style="27" customWidth="1"/>
    <col min="13318" max="13558" width="8.83203125" style="27"/>
    <col min="13559" max="13559" width="8.6640625" style="27" customWidth="1"/>
    <col min="13560" max="13561" width="10.33203125" style="27" customWidth="1"/>
    <col min="13562" max="13562" width="35.6640625" style="27" customWidth="1"/>
    <col min="13563" max="13564" width="8.6640625" style="27" customWidth="1"/>
    <col min="13565" max="13565" width="10.6640625" style="27" customWidth="1"/>
    <col min="13566" max="13566" width="12.6640625" style="27" customWidth="1"/>
    <col min="13567" max="13567" width="9.5" style="27" customWidth="1"/>
    <col min="13568" max="13568" width="12.6640625" style="27" customWidth="1"/>
    <col min="13569" max="13569" width="6.6640625" style="27" customWidth="1"/>
    <col min="13570" max="13570" width="4.33203125" style="27" customWidth="1"/>
    <col min="13571" max="13571" width="5.6640625" style="27" customWidth="1"/>
    <col min="13572" max="13572" width="6.5" style="27" customWidth="1"/>
    <col min="13573" max="13573" width="35.6640625" style="27" customWidth="1"/>
    <col min="13574" max="13814" width="8.83203125" style="27"/>
    <col min="13815" max="13815" width="8.6640625" style="27" customWidth="1"/>
    <col min="13816" max="13817" width="10.33203125" style="27" customWidth="1"/>
    <col min="13818" max="13818" width="35.6640625" style="27" customWidth="1"/>
    <col min="13819" max="13820" width="8.6640625" style="27" customWidth="1"/>
    <col min="13821" max="13821" width="10.6640625" style="27" customWidth="1"/>
    <col min="13822" max="13822" width="12.6640625" style="27" customWidth="1"/>
    <col min="13823" max="13823" width="9.5" style="27" customWidth="1"/>
    <col min="13824" max="13824" width="12.6640625" style="27" customWidth="1"/>
    <col min="13825" max="13825" width="6.6640625" style="27" customWidth="1"/>
    <col min="13826" max="13826" width="4.33203125" style="27" customWidth="1"/>
    <col min="13827" max="13827" width="5.6640625" style="27" customWidth="1"/>
    <col min="13828" max="13828" width="6.5" style="27" customWidth="1"/>
    <col min="13829" max="13829" width="35.6640625" style="27" customWidth="1"/>
    <col min="13830" max="14070" width="8.83203125" style="27"/>
    <col min="14071" max="14071" width="8.6640625" style="27" customWidth="1"/>
    <col min="14072" max="14073" width="10.33203125" style="27" customWidth="1"/>
    <col min="14074" max="14074" width="35.6640625" style="27" customWidth="1"/>
    <col min="14075" max="14076" width="8.6640625" style="27" customWidth="1"/>
    <col min="14077" max="14077" width="10.6640625" style="27" customWidth="1"/>
    <col min="14078" max="14078" width="12.6640625" style="27" customWidth="1"/>
    <col min="14079" max="14079" width="9.5" style="27" customWidth="1"/>
    <col min="14080" max="14080" width="12.6640625" style="27" customWidth="1"/>
    <col min="14081" max="14081" width="6.6640625" style="27" customWidth="1"/>
    <col min="14082" max="14082" width="4.33203125" style="27" customWidth="1"/>
    <col min="14083" max="14083" width="5.6640625" style="27" customWidth="1"/>
    <col min="14084" max="14084" width="6.5" style="27" customWidth="1"/>
    <col min="14085" max="14085" width="35.6640625" style="27" customWidth="1"/>
    <col min="14086" max="14326" width="8.83203125" style="27"/>
    <col min="14327" max="14327" width="8.6640625" style="27" customWidth="1"/>
    <col min="14328" max="14329" width="10.33203125" style="27" customWidth="1"/>
    <col min="14330" max="14330" width="35.6640625" style="27" customWidth="1"/>
    <col min="14331" max="14332" width="8.6640625" style="27" customWidth="1"/>
    <col min="14333" max="14333" width="10.6640625" style="27" customWidth="1"/>
    <col min="14334" max="14334" width="12.6640625" style="27" customWidth="1"/>
    <col min="14335" max="14335" width="9.5" style="27" customWidth="1"/>
    <col min="14336" max="14336" width="12.6640625" style="27" customWidth="1"/>
    <col min="14337" max="14337" width="6.6640625" style="27" customWidth="1"/>
    <col min="14338" max="14338" width="4.33203125" style="27" customWidth="1"/>
    <col min="14339" max="14339" width="5.6640625" style="27" customWidth="1"/>
    <col min="14340" max="14340" width="6.5" style="27" customWidth="1"/>
    <col min="14341" max="14341" width="35.6640625" style="27" customWidth="1"/>
    <col min="14342" max="14582" width="8.83203125" style="27"/>
    <col min="14583" max="14583" width="8.6640625" style="27" customWidth="1"/>
    <col min="14584" max="14585" width="10.33203125" style="27" customWidth="1"/>
    <col min="14586" max="14586" width="35.6640625" style="27" customWidth="1"/>
    <col min="14587" max="14588" width="8.6640625" style="27" customWidth="1"/>
    <col min="14589" max="14589" width="10.6640625" style="27" customWidth="1"/>
    <col min="14590" max="14590" width="12.6640625" style="27" customWidth="1"/>
    <col min="14591" max="14591" width="9.5" style="27" customWidth="1"/>
    <col min="14592" max="14592" width="12.6640625" style="27" customWidth="1"/>
    <col min="14593" max="14593" width="6.6640625" style="27" customWidth="1"/>
    <col min="14594" max="14594" width="4.33203125" style="27" customWidth="1"/>
    <col min="14595" max="14595" width="5.6640625" style="27" customWidth="1"/>
    <col min="14596" max="14596" width="6.5" style="27" customWidth="1"/>
    <col min="14597" max="14597" width="35.6640625" style="27" customWidth="1"/>
    <col min="14598" max="14838" width="8.83203125" style="27"/>
    <col min="14839" max="14839" width="8.6640625" style="27" customWidth="1"/>
    <col min="14840" max="14841" width="10.33203125" style="27" customWidth="1"/>
    <col min="14842" max="14842" width="35.6640625" style="27" customWidth="1"/>
    <col min="14843" max="14844" width="8.6640625" style="27" customWidth="1"/>
    <col min="14845" max="14845" width="10.6640625" style="27" customWidth="1"/>
    <col min="14846" max="14846" width="12.6640625" style="27" customWidth="1"/>
    <col min="14847" max="14847" width="9.5" style="27" customWidth="1"/>
    <col min="14848" max="14848" width="12.6640625" style="27" customWidth="1"/>
    <col min="14849" max="14849" width="6.6640625" style="27" customWidth="1"/>
    <col min="14850" max="14850" width="4.33203125" style="27" customWidth="1"/>
    <col min="14851" max="14851" width="5.6640625" style="27" customWidth="1"/>
    <col min="14852" max="14852" width="6.5" style="27" customWidth="1"/>
    <col min="14853" max="14853" width="35.6640625" style="27" customWidth="1"/>
    <col min="14854" max="15094" width="8.83203125" style="27"/>
    <col min="15095" max="15095" width="8.6640625" style="27" customWidth="1"/>
    <col min="15096" max="15097" width="10.33203125" style="27" customWidth="1"/>
    <col min="15098" max="15098" width="35.6640625" style="27" customWidth="1"/>
    <col min="15099" max="15100" width="8.6640625" style="27" customWidth="1"/>
    <col min="15101" max="15101" width="10.6640625" style="27" customWidth="1"/>
    <col min="15102" max="15102" width="12.6640625" style="27" customWidth="1"/>
    <col min="15103" max="15103" width="9.5" style="27" customWidth="1"/>
    <col min="15104" max="15104" width="12.6640625" style="27" customWidth="1"/>
    <col min="15105" max="15105" width="6.6640625" style="27" customWidth="1"/>
    <col min="15106" max="15106" width="4.33203125" style="27" customWidth="1"/>
    <col min="15107" max="15107" width="5.6640625" style="27" customWidth="1"/>
    <col min="15108" max="15108" width="6.5" style="27" customWidth="1"/>
    <col min="15109" max="15109" width="35.6640625" style="27" customWidth="1"/>
    <col min="15110" max="15350" width="8.83203125" style="27"/>
    <col min="15351" max="15351" width="8.6640625" style="27" customWidth="1"/>
    <col min="15352" max="15353" width="10.33203125" style="27" customWidth="1"/>
    <col min="15354" max="15354" width="35.6640625" style="27" customWidth="1"/>
    <col min="15355" max="15356" width="8.6640625" style="27" customWidth="1"/>
    <col min="15357" max="15357" width="10.6640625" style="27" customWidth="1"/>
    <col min="15358" max="15358" width="12.6640625" style="27" customWidth="1"/>
    <col min="15359" max="15359" width="9.5" style="27" customWidth="1"/>
    <col min="15360" max="15360" width="12.6640625" style="27" customWidth="1"/>
    <col min="15361" max="15361" width="6.6640625" style="27" customWidth="1"/>
    <col min="15362" max="15362" width="4.33203125" style="27" customWidth="1"/>
    <col min="15363" max="15363" width="5.6640625" style="27" customWidth="1"/>
    <col min="15364" max="15364" width="6.5" style="27" customWidth="1"/>
    <col min="15365" max="15365" width="35.6640625" style="27" customWidth="1"/>
    <col min="15366" max="15606" width="8.83203125" style="27"/>
    <col min="15607" max="15607" width="8.6640625" style="27" customWidth="1"/>
    <col min="15608" max="15609" width="10.33203125" style="27" customWidth="1"/>
    <col min="15610" max="15610" width="35.6640625" style="27" customWidth="1"/>
    <col min="15611" max="15612" width="8.6640625" style="27" customWidth="1"/>
    <col min="15613" max="15613" width="10.6640625" style="27" customWidth="1"/>
    <col min="15614" max="15614" width="12.6640625" style="27" customWidth="1"/>
    <col min="15615" max="15615" width="9.5" style="27" customWidth="1"/>
    <col min="15616" max="15616" width="12.6640625" style="27" customWidth="1"/>
    <col min="15617" max="15617" width="6.6640625" style="27" customWidth="1"/>
    <col min="15618" max="15618" width="4.33203125" style="27" customWidth="1"/>
    <col min="15619" max="15619" width="5.6640625" style="27" customWidth="1"/>
    <col min="15620" max="15620" width="6.5" style="27" customWidth="1"/>
    <col min="15621" max="15621" width="35.6640625" style="27" customWidth="1"/>
    <col min="15622" max="15862" width="8.83203125" style="27"/>
    <col min="15863" max="15863" width="8.6640625" style="27" customWidth="1"/>
    <col min="15864" max="15865" width="10.33203125" style="27" customWidth="1"/>
    <col min="15866" max="15866" width="35.6640625" style="27" customWidth="1"/>
    <col min="15867" max="15868" width="8.6640625" style="27" customWidth="1"/>
    <col min="15869" max="15869" width="10.6640625" style="27" customWidth="1"/>
    <col min="15870" max="15870" width="12.6640625" style="27" customWidth="1"/>
    <col min="15871" max="15871" width="9.5" style="27" customWidth="1"/>
    <col min="15872" max="15872" width="12.6640625" style="27" customWidth="1"/>
    <col min="15873" max="15873" width="6.6640625" style="27" customWidth="1"/>
    <col min="15874" max="15874" width="4.33203125" style="27" customWidth="1"/>
    <col min="15875" max="15875" width="5.6640625" style="27" customWidth="1"/>
    <col min="15876" max="15876" width="6.5" style="27" customWidth="1"/>
    <col min="15877" max="15877" width="35.6640625" style="27" customWidth="1"/>
    <col min="15878" max="16118" width="8.83203125" style="27"/>
    <col min="16119" max="16119" width="8.6640625" style="27" customWidth="1"/>
    <col min="16120" max="16121" width="10.33203125" style="27" customWidth="1"/>
    <col min="16122" max="16122" width="35.6640625" style="27" customWidth="1"/>
    <col min="16123" max="16124" width="8.6640625" style="27" customWidth="1"/>
    <col min="16125" max="16125" width="10.6640625" style="27" customWidth="1"/>
    <col min="16126" max="16126" width="12.6640625" style="27" customWidth="1"/>
    <col min="16127" max="16127" width="9.5" style="27" customWidth="1"/>
    <col min="16128" max="16128" width="12.6640625" style="27" customWidth="1"/>
    <col min="16129" max="16129" width="6.6640625" style="27" customWidth="1"/>
    <col min="16130" max="16130" width="4.33203125" style="27" customWidth="1"/>
    <col min="16131" max="16131" width="5.6640625" style="27" customWidth="1"/>
    <col min="16132" max="16132" width="6.5" style="27" customWidth="1"/>
    <col min="16133" max="16133" width="35.6640625" style="27" customWidth="1"/>
    <col min="16134" max="16384" width="8.83203125" style="27"/>
  </cols>
  <sheetData>
    <row r="1" spans="1:7" s="35" customFormat="1" ht="15" customHeight="1" x14ac:dyDescent="0.15">
      <c r="A1" s="722" t="s">
        <v>1544</v>
      </c>
      <c r="B1" s="11"/>
      <c r="C1" s="624"/>
      <c r="D1" s="624"/>
      <c r="E1" s="624"/>
      <c r="F1" s="624"/>
      <c r="G1" s="723" t="s">
        <v>1546</v>
      </c>
    </row>
    <row r="2" spans="1:7" s="35" customFormat="1" ht="15" customHeight="1" x14ac:dyDescent="0.15">
      <c r="A2" s="722" t="s">
        <v>1548</v>
      </c>
      <c r="B2" s="11"/>
      <c r="C2" s="624"/>
      <c r="D2" s="624"/>
      <c r="E2" s="624"/>
      <c r="F2" s="624"/>
      <c r="G2" s="624"/>
    </row>
    <row r="3" spans="1:7" s="35" customFormat="1" ht="15" customHeight="1" x14ac:dyDescent="0.15">
      <c r="A3" s="722" t="s">
        <v>1545</v>
      </c>
      <c r="B3" s="11"/>
      <c r="C3" s="625"/>
      <c r="D3" s="625"/>
      <c r="E3" s="625"/>
      <c r="F3" s="625"/>
      <c r="G3" s="625" t="str">
        <f>C6</f>
        <v>SECTION 5: SECONDARY SETTLING TANK</v>
      </c>
    </row>
    <row r="4" spans="1:7" ht="28" x14ac:dyDescent="0.15">
      <c r="A4" s="877" t="s">
        <v>198</v>
      </c>
      <c r="B4" s="879" t="s">
        <v>199</v>
      </c>
      <c r="C4" s="724" t="s">
        <v>68</v>
      </c>
      <c r="D4" s="725" t="s">
        <v>69</v>
      </c>
      <c r="E4" s="726" t="s">
        <v>70</v>
      </c>
      <c r="F4" s="727" t="s">
        <v>71</v>
      </c>
      <c r="G4" s="728" t="s">
        <v>72</v>
      </c>
    </row>
    <row r="5" spans="1:7" x14ac:dyDescent="0.15">
      <c r="A5" s="878"/>
      <c r="B5" s="880"/>
      <c r="C5" s="729"/>
      <c r="D5" s="730"/>
      <c r="E5" s="731"/>
      <c r="F5" s="732"/>
      <c r="G5" s="733" t="s">
        <v>29</v>
      </c>
    </row>
    <row r="6" spans="1:7" x14ac:dyDescent="0.15">
      <c r="A6" s="28">
        <v>5</v>
      </c>
      <c r="B6" s="29"/>
      <c r="C6" s="48" t="s">
        <v>142</v>
      </c>
      <c r="D6" s="30"/>
      <c r="E6" s="49"/>
      <c r="F6" s="151"/>
      <c r="G6" s="31"/>
    </row>
    <row r="7" spans="1:7" x14ac:dyDescent="0.15">
      <c r="A7" s="32"/>
      <c r="B7" s="5"/>
      <c r="C7" s="33"/>
      <c r="D7" s="34"/>
      <c r="E7" s="50"/>
      <c r="F7" s="152"/>
      <c r="G7" s="153"/>
    </row>
    <row r="8" spans="1:7" ht="14" x14ac:dyDescent="0.15">
      <c r="A8" s="51"/>
      <c r="B8" s="7" t="s">
        <v>338</v>
      </c>
      <c r="C8" s="33" t="s">
        <v>128</v>
      </c>
      <c r="D8" s="52"/>
      <c r="E8" s="52"/>
      <c r="F8" s="12"/>
      <c r="G8" s="154"/>
    </row>
    <row r="9" spans="1:7" ht="28" x14ac:dyDescent="0.15">
      <c r="A9" s="32"/>
      <c r="B9" s="7"/>
      <c r="C9" s="7" t="s">
        <v>144</v>
      </c>
      <c r="D9" s="8" t="s">
        <v>125</v>
      </c>
      <c r="E9" s="9">
        <f>(18*18*3.142/4)*1.35+(18*3.142*5.5)</f>
        <v>654.63570000000004</v>
      </c>
      <c r="F9" s="152"/>
      <c r="G9" s="168"/>
    </row>
    <row r="10" spans="1:7" ht="28" x14ac:dyDescent="0.15">
      <c r="A10" s="32"/>
      <c r="B10" s="7"/>
      <c r="C10" s="7" t="s">
        <v>145</v>
      </c>
      <c r="D10" s="8" t="s">
        <v>129</v>
      </c>
      <c r="E10" s="9">
        <f>3.142*18*18/4*5.5</f>
        <v>1399.761</v>
      </c>
      <c r="F10" s="152"/>
      <c r="G10" s="168"/>
    </row>
    <row r="11" spans="1:7" ht="28" x14ac:dyDescent="0.15">
      <c r="A11" s="32"/>
      <c r="B11" s="7"/>
      <c r="C11" s="7" t="s">
        <v>146</v>
      </c>
      <c r="D11" s="8" t="s">
        <v>129</v>
      </c>
      <c r="E11" s="9">
        <f>5*5*3.142/4*1.5</f>
        <v>29.456249999999997</v>
      </c>
      <c r="F11" s="152"/>
      <c r="G11" s="168"/>
    </row>
    <row r="12" spans="1:7" ht="28.25" customHeight="1" x14ac:dyDescent="0.15">
      <c r="A12" s="32"/>
      <c r="B12" s="7" t="s">
        <v>127</v>
      </c>
      <c r="C12" s="7" t="s">
        <v>161</v>
      </c>
      <c r="D12" s="8" t="s">
        <v>129</v>
      </c>
      <c r="E12" s="9">
        <f>E11</f>
        <v>29.456249999999997</v>
      </c>
      <c r="F12" s="152"/>
      <c r="G12" s="168"/>
    </row>
    <row r="13" spans="1:7" ht="14" x14ac:dyDescent="0.15">
      <c r="A13" s="32"/>
      <c r="B13" s="7" t="s">
        <v>232</v>
      </c>
      <c r="C13" s="10" t="s">
        <v>143</v>
      </c>
      <c r="D13" s="8"/>
      <c r="E13" s="9"/>
      <c r="F13" s="152"/>
      <c r="G13" s="168"/>
    </row>
    <row r="14" spans="1:7" ht="28" x14ac:dyDescent="0.15">
      <c r="A14" s="32"/>
      <c r="B14" s="7" t="s">
        <v>153</v>
      </c>
      <c r="C14" s="7" t="s">
        <v>154</v>
      </c>
      <c r="D14" s="8" t="s">
        <v>342</v>
      </c>
      <c r="E14" s="8">
        <f>1.5*2</f>
        <v>3</v>
      </c>
      <c r="F14" s="152"/>
      <c r="G14" s="168"/>
    </row>
    <row r="15" spans="1:7" ht="42" x14ac:dyDescent="0.15">
      <c r="A15" s="32"/>
      <c r="B15" s="10" t="s">
        <v>155</v>
      </c>
      <c r="C15" s="10" t="s">
        <v>156</v>
      </c>
      <c r="D15" s="8" t="s">
        <v>152</v>
      </c>
      <c r="E15" s="9">
        <v>100</v>
      </c>
      <c r="F15" s="152"/>
      <c r="G15" s="168"/>
    </row>
    <row r="16" spans="1:7" ht="14" x14ac:dyDescent="0.15">
      <c r="A16" s="32"/>
      <c r="B16" s="10"/>
      <c r="C16" s="10" t="s">
        <v>157</v>
      </c>
      <c r="D16" s="8" t="s">
        <v>152</v>
      </c>
      <c r="E16" s="9">
        <f>3*4*0.25</f>
        <v>3</v>
      </c>
      <c r="F16" s="152"/>
      <c r="G16" s="168"/>
    </row>
    <row r="17" spans="1:7" x14ac:dyDescent="0.15">
      <c r="A17" s="589"/>
      <c r="B17" s="266"/>
      <c r="C17" s="397"/>
      <c r="D17" s="274"/>
      <c r="E17" s="398"/>
      <c r="F17" s="399"/>
      <c r="G17" s="400"/>
    </row>
    <row r="18" spans="1:7" ht="14" x14ac:dyDescent="0.15">
      <c r="A18" s="324">
        <v>4.9000000000000004</v>
      </c>
      <c r="B18" s="265"/>
      <c r="C18" s="832" t="s">
        <v>695</v>
      </c>
      <c r="D18" s="340"/>
      <c r="E18" s="341"/>
      <c r="F18" s="285"/>
      <c r="G18" s="269"/>
    </row>
    <row r="19" spans="1:7" ht="14" x14ac:dyDescent="0.15">
      <c r="A19" s="305"/>
      <c r="B19" s="265"/>
      <c r="C19" s="832" t="s">
        <v>486</v>
      </c>
      <c r="D19" s="340"/>
      <c r="E19" s="341"/>
      <c r="F19" s="285"/>
      <c r="G19" s="269"/>
    </row>
    <row r="20" spans="1:7" ht="39" x14ac:dyDescent="0.15">
      <c r="A20" s="305" t="s">
        <v>417</v>
      </c>
      <c r="B20" s="265"/>
      <c r="C20" s="257" t="s">
        <v>545</v>
      </c>
      <c r="D20" s="342" t="s">
        <v>287</v>
      </c>
      <c r="E20" s="341">
        <v>50</v>
      </c>
      <c r="F20" s="285"/>
      <c r="G20" s="281"/>
    </row>
    <row r="21" spans="1:7" ht="39" x14ac:dyDescent="0.15">
      <c r="A21" s="305" t="s">
        <v>546</v>
      </c>
      <c r="B21" s="265"/>
      <c r="C21" s="257" t="s">
        <v>547</v>
      </c>
      <c r="D21" s="342" t="s">
        <v>287</v>
      </c>
      <c r="E21" s="341">
        <v>30</v>
      </c>
      <c r="F21" s="285"/>
      <c r="G21" s="281"/>
    </row>
    <row r="22" spans="1:7" ht="26" x14ac:dyDescent="0.15">
      <c r="A22" s="305" t="s">
        <v>548</v>
      </c>
      <c r="B22" s="265"/>
      <c r="C22" s="257" t="s">
        <v>549</v>
      </c>
      <c r="D22" s="342" t="s">
        <v>287</v>
      </c>
      <c r="E22" s="341">
        <v>30</v>
      </c>
      <c r="F22" s="285"/>
      <c r="G22" s="281"/>
    </row>
    <row r="23" spans="1:7" x14ac:dyDescent="0.15">
      <c r="A23" s="305"/>
      <c r="B23" s="265"/>
      <c r="C23" s="343" t="s">
        <v>133</v>
      </c>
      <c r="D23" s="342"/>
      <c r="E23" s="341"/>
      <c r="F23" s="285"/>
      <c r="G23" s="281"/>
    </row>
    <row r="24" spans="1:7" ht="26" x14ac:dyDescent="0.15">
      <c r="A24" s="305" t="s">
        <v>550</v>
      </c>
      <c r="B24" s="265"/>
      <c r="C24" s="257" t="s">
        <v>134</v>
      </c>
      <c r="D24" s="342" t="s">
        <v>4</v>
      </c>
      <c r="E24" s="341">
        <v>50</v>
      </c>
      <c r="F24" s="285"/>
      <c r="G24" s="281"/>
    </row>
    <row r="25" spans="1:7" ht="26" x14ac:dyDescent="0.15">
      <c r="A25" s="305" t="s">
        <v>551</v>
      </c>
      <c r="B25" s="265"/>
      <c r="C25" s="257" t="s">
        <v>135</v>
      </c>
      <c r="D25" s="342" t="s">
        <v>4</v>
      </c>
      <c r="E25" s="341">
        <v>50</v>
      </c>
      <c r="F25" s="285"/>
      <c r="G25" s="281"/>
    </row>
    <row r="26" spans="1:7" ht="52" x14ac:dyDescent="0.15">
      <c r="A26" s="305" t="s">
        <v>552</v>
      </c>
      <c r="B26" s="265"/>
      <c r="C26" s="257" t="s">
        <v>136</v>
      </c>
      <c r="D26" s="342" t="s">
        <v>4</v>
      </c>
      <c r="E26" s="341">
        <v>50</v>
      </c>
      <c r="F26" s="285"/>
      <c r="G26" s="281"/>
    </row>
    <row r="27" spans="1:7" x14ac:dyDescent="0.15">
      <c r="A27" s="305"/>
      <c r="B27" s="265"/>
      <c r="C27" s="343" t="s">
        <v>137</v>
      </c>
      <c r="D27" s="342"/>
      <c r="E27" s="341"/>
      <c r="F27" s="285"/>
      <c r="G27" s="269"/>
    </row>
    <row r="28" spans="1:7" ht="14" x14ac:dyDescent="0.15">
      <c r="A28" s="305" t="s">
        <v>553</v>
      </c>
      <c r="B28" s="265"/>
      <c r="C28" s="257" t="s">
        <v>138</v>
      </c>
      <c r="D28" s="342" t="s">
        <v>122</v>
      </c>
      <c r="E28" s="341">
        <v>20</v>
      </c>
      <c r="F28" s="285"/>
      <c r="G28" s="281"/>
    </row>
    <row r="29" spans="1:7" ht="52" x14ac:dyDescent="0.15">
      <c r="A29" s="305" t="s">
        <v>554</v>
      </c>
      <c r="B29" s="265"/>
      <c r="C29" s="257" t="s">
        <v>139</v>
      </c>
      <c r="D29" s="342" t="s">
        <v>4</v>
      </c>
      <c r="E29" s="341">
        <v>30</v>
      </c>
      <c r="F29" s="285"/>
      <c r="G29" s="281"/>
    </row>
    <row r="30" spans="1:7" ht="14" x14ac:dyDescent="0.15">
      <c r="A30" s="305" t="s">
        <v>555</v>
      </c>
      <c r="B30" s="265"/>
      <c r="C30" s="257" t="s">
        <v>140</v>
      </c>
      <c r="D30" s="342" t="s">
        <v>4</v>
      </c>
      <c r="E30" s="341">
        <v>15</v>
      </c>
      <c r="F30" s="285"/>
      <c r="G30" s="281"/>
    </row>
    <row r="31" spans="1:7" ht="52" x14ac:dyDescent="0.15">
      <c r="A31" s="305" t="s">
        <v>556</v>
      </c>
      <c r="B31" s="265"/>
      <c r="C31" s="257" t="s">
        <v>141</v>
      </c>
      <c r="D31" s="258" t="s">
        <v>4</v>
      </c>
      <c r="E31" s="341">
        <v>30</v>
      </c>
      <c r="F31" s="285"/>
      <c r="G31" s="281"/>
    </row>
    <row r="32" spans="1:7" x14ac:dyDescent="0.15">
      <c r="A32" s="32"/>
      <c r="B32" s="53"/>
      <c r="C32" s="7"/>
      <c r="D32" s="8"/>
      <c r="E32" s="9"/>
      <c r="F32" s="152"/>
      <c r="G32" s="168"/>
    </row>
    <row r="33" spans="1:18" x14ac:dyDescent="0.15">
      <c r="A33" s="32"/>
      <c r="B33" s="53"/>
      <c r="C33" s="7"/>
      <c r="D33" s="8"/>
      <c r="E33" s="9"/>
      <c r="F33" s="152"/>
      <c r="G33" s="168"/>
    </row>
    <row r="34" spans="1:18" x14ac:dyDescent="0.15">
      <c r="A34" s="32"/>
      <c r="B34" s="53"/>
      <c r="C34" s="7"/>
      <c r="D34" s="8"/>
      <c r="E34" s="9"/>
      <c r="F34" s="152"/>
      <c r="G34" s="168"/>
    </row>
    <row r="35" spans="1:18" x14ac:dyDescent="0.15">
      <c r="A35" s="32"/>
      <c r="B35" s="53"/>
      <c r="C35" s="7"/>
      <c r="D35" s="8"/>
      <c r="E35" s="9"/>
      <c r="F35" s="152"/>
      <c r="G35" s="168"/>
    </row>
    <row r="36" spans="1:18" x14ac:dyDescent="0.15">
      <c r="A36" s="157"/>
      <c r="B36" s="53"/>
      <c r="C36" s="7"/>
      <c r="D36" s="8"/>
      <c r="E36" s="9"/>
      <c r="F36" s="152"/>
      <c r="G36" s="168"/>
    </row>
    <row r="37" spans="1:18" x14ac:dyDescent="0.15">
      <c r="A37" s="161"/>
      <c r="B37" s="162"/>
      <c r="C37" s="7"/>
      <c r="D37" s="8"/>
      <c r="E37" s="9"/>
      <c r="F37" s="164"/>
      <c r="G37" s="152"/>
    </row>
    <row r="38" spans="1:18" s="36" customFormat="1" ht="15" customHeight="1" x14ac:dyDescent="0.15">
      <c r="A38" s="32"/>
      <c r="B38" s="52"/>
      <c r="C38" s="55"/>
      <c r="D38" s="34"/>
      <c r="E38" s="50"/>
      <c r="F38" s="152"/>
      <c r="G38" s="155"/>
      <c r="H38" s="56"/>
      <c r="Q38" s="35"/>
      <c r="R38" s="57"/>
    </row>
    <row r="39" spans="1:18" s="58" customFormat="1" ht="30" customHeight="1" x14ac:dyDescent="0.2">
      <c r="A39" s="881" t="s">
        <v>119</v>
      </c>
      <c r="B39" s="882"/>
      <c r="C39" s="882"/>
      <c r="D39" s="734"/>
      <c r="E39" s="734"/>
      <c r="F39" s="735"/>
      <c r="G39" s="171"/>
      <c r="H39" s="56"/>
      <c r="Q39" s="59"/>
      <c r="R39" s="47"/>
    </row>
    <row r="40" spans="1:18" s="36" customFormat="1" ht="15" customHeight="1" x14ac:dyDescent="0.15">
      <c r="A40" s="60"/>
      <c r="B40" s="61"/>
      <c r="C40" s="61"/>
      <c r="D40" s="165"/>
      <c r="E40" s="165"/>
      <c r="F40" s="113"/>
      <c r="G40" s="166"/>
      <c r="H40" s="56"/>
      <c r="Q40" s="35"/>
      <c r="R40" s="57"/>
    </row>
  </sheetData>
  <mergeCells count="3">
    <mergeCell ref="A39:C39"/>
    <mergeCell ref="A4:A5"/>
    <mergeCell ref="B4:B5"/>
  </mergeCells>
  <pageMargins left="0.70866141732283472" right="0.70866141732283472" top="0.74803149606299213" bottom="0.74803149606299213" header="0.31496062992125984" footer="0.31496062992125984"/>
  <pageSetup paperSize="9" scale="81" orientation="portrait" r:id="rId1"/>
  <headerFooter alignWithMargins="0">
    <oddFooter>&amp;C&amp;"Arial,Regular"&amp;10 &amp;K000000143.&amp;P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0AEB7-0D8F-4BEF-93F1-A040EE4FFDA2}">
  <dimension ref="A1:P90"/>
  <sheetViews>
    <sheetView view="pageBreakPreview" zoomScaleNormal="100" workbookViewId="0">
      <selection activeCell="J21" sqref="J21"/>
    </sheetView>
  </sheetViews>
  <sheetFormatPr baseColWidth="10" defaultColWidth="8.1640625" defaultRowHeight="13" x14ac:dyDescent="0.15"/>
  <cols>
    <col min="1" max="1" width="6.6640625" style="255" customWidth="1"/>
    <col min="2" max="2" width="8.33203125" style="369" customWidth="1"/>
    <col min="3" max="3" width="47.33203125" style="255" customWidth="1"/>
    <col min="4" max="4" width="6.5" style="255" customWidth="1"/>
    <col min="5" max="5" width="5.5" style="351" customWidth="1"/>
    <col min="6" max="6" width="8.83203125" style="255" customWidth="1"/>
    <col min="7" max="7" width="13.1640625" style="255" customWidth="1"/>
    <col min="8" max="8" width="8.1640625" style="371"/>
    <col min="9" max="9" width="8.1640625" style="255" customWidth="1"/>
    <col min="10" max="10" width="14.1640625" style="255" bestFit="1" customWidth="1"/>
    <col min="11" max="16384" width="8.1640625" style="255"/>
  </cols>
  <sheetData>
    <row r="1" spans="1:8" s="242" customFormat="1" ht="15" customHeight="1" x14ac:dyDescent="0.15">
      <c r="A1" s="722" t="s">
        <v>1544</v>
      </c>
      <c r="B1" s="11"/>
      <c r="C1" s="624"/>
      <c r="D1" s="624"/>
      <c r="E1" s="624"/>
      <c r="F1" s="624"/>
      <c r="G1" s="723" t="s">
        <v>1546</v>
      </c>
      <c r="H1" s="372"/>
    </row>
    <row r="2" spans="1:8" s="242" customFormat="1" ht="15" customHeight="1" x14ac:dyDescent="0.15">
      <c r="A2" s="722" t="s">
        <v>1548</v>
      </c>
      <c r="B2" s="11"/>
      <c r="C2" s="624"/>
      <c r="D2" s="624"/>
      <c r="E2" s="624"/>
      <c r="F2" s="624"/>
      <c r="G2" s="624"/>
      <c r="H2" s="372"/>
    </row>
    <row r="3" spans="1:8" s="242" customFormat="1" ht="15" customHeight="1" x14ac:dyDescent="0.15">
      <c r="A3" s="722" t="s">
        <v>1545</v>
      </c>
      <c r="B3" s="11"/>
      <c r="C3" s="625"/>
      <c r="D3" s="625"/>
      <c r="E3" s="625"/>
      <c r="F3" s="625"/>
      <c r="G3" s="625" t="str">
        <f>C5</f>
        <v>SECTION 6: RAS STATION</v>
      </c>
      <c r="H3" s="372"/>
    </row>
    <row r="4" spans="1:8" s="244" customFormat="1" ht="39" x14ac:dyDescent="0.15">
      <c r="A4" s="736" t="s">
        <v>426</v>
      </c>
      <c r="B4" s="736" t="s">
        <v>199</v>
      </c>
      <c r="C4" s="736" t="s">
        <v>68</v>
      </c>
      <c r="D4" s="736" t="s">
        <v>69</v>
      </c>
      <c r="E4" s="736" t="s">
        <v>427</v>
      </c>
      <c r="F4" s="737" t="s">
        <v>71</v>
      </c>
      <c r="G4" s="738" t="s">
        <v>381</v>
      </c>
      <c r="H4" s="243"/>
    </row>
    <row r="5" spans="1:8" s="244" customFormat="1" ht="15" customHeight="1" x14ac:dyDescent="0.15">
      <c r="A5" s="373"/>
      <c r="B5" s="838"/>
      <c r="C5" s="220" t="s">
        <v>698</v>
      </c>
      <c r="D5" s="839"/>
      <c r="E5" s="374"/>
      <c r="F5" s="840"/>
      <c r="G5" s="375"/>
      <c r="H5" s="243"/>
    </row>
    <row r="6" spans="1:8" s="244" customFormat="1" ht="15" customHeight="1" x14ac:dyDescent="0.15">
      <c r="A6" s="376"/>
      <c r="B6" s="839"/>
      <c r="C6" s="63"/>
      <c r="D6" s="839"/>
      <c r="E6" s="121"/>
      <c r="F6" s="377"/>
      <c r="G6" s="281"/>
      <c r="H6" s="243"/>
    </row>
    <row r="7" spans="1:8" x14ac:dyDescent="0.15">
      <c r="A7" s="238">
        <v>6.1</v>
      </c>
      <c r="B7" s="841" t="s">
        <v>202</v>
      </c>
      <c r="C7" s="378" t="s">
        <v>628</v>
      </c>
      <c r="D7" s="842"/>
      <c r="E7" s="357"/>
      <c r="F7" s="377"/>
      <c r="G7" s="305"/>
    </row>
    <row r="8" spans="1:8" ht="14" x14ac:dyDescent="0.15">
      <c r="A8" s="239" t="s">
        <v>699</v>
      </c>
      <c r="B8" s="843" t="s">
        <v>3</v>
      </c>
      <c r="C8" s="257" t="s">
        <v>283</v>
      </c>
      <c r="D8" s="844" t="s">
        <v>287</v>
      </c>
      <c r="E8" s="390">
        <v>20</v>
      </c>
      <c r="F8" s="377"/>
      <c r="G8" s="251"/>
    </row>
    <row r="9" spans="1:8" ht="26" x14ac:dyDescent="0.15">
      <c r="A9" s="239" t="s">
        <v>700</v>
      </c>
      <c r="B9" s="839" t="s">
        <v>169</v>
      </c>
      <c r="C9" s="63" t="s">
        <v>284</v>
      </c>
      <c r="D9" s="844" t="s">
        <v>1</v>
      </c>
      <c r="E9" s="401">
        <v>1</v>
      </c>
      <c r="F9" s="377"/>
      <c r="G9" s="251"/>
    </row>
    <row r="10" spans="1:8" ht="26" x14ac:dyDescent="0.15">
      <c r="A10" s="239" t="s">
        <v>701</v>
      </c>
      <c r="B10" s="839" t="s">
        <v>127</v>
      </c>
      <c r="C10" s="63" t="s">
        <v>629</v>
      </c>
      <c r="D10" s="845" t="s">
        <v>208</v>
      </c>
      <c r="E10" s="402">
        <v>5</v>
      </c>
      <c r="F10" s="377"/>
      <c r="G10" s="251"/>
    </row>
    <row r="11" spans="1:8" ht="26" x14ac:dyDescent="0.15">
      <c r="A11" s="239" t="s">
        <v>702</v>
      </c>
      <c r="B11" s="837" t="s">
        <v>285</v>
      </c>
      <c r="C11" s="63" t="s">
        <v>286</v>
      </c>
      <c r="D11" s="837" t="s">
        <v>152</v>
      </c>
      <c r="E11" s="402">
        <v>4</v>
      </c>
      <c r="F11" s="377"/>
      <c r="G11" s="251"/>
    </row>
    <row r="12" spans="1:8" x14ac:dyDescent="0.15">
      <c r="A12" s="238">
        <v>6.2</v>
      </c>
      <c r="B12" s="841" t="s">
        <v>232</v>
      </c>
      <c r="C12" s="343" t="s">
        <v>143</v>
      </c>
      <c r="D12" s="841"/>
      <c r="E12" s="402"/>
      <c r="F12" s="377"/>
      <c r="G12" s="305"/>
    </row>
    <row r="13" spans="1:8" x14ac:dyDescent="0.15">
      <c r="A13" s="239"/>
      <c r="B13" s="846" t="s">
        <v>155</v>
      </c>
      <c r="C13" s="63" t="s">
        <v>233</v>
      </c>
      <c r="D13" s="843"/>
      <c r="E13" s="402"/>
      <c r="F13" s="818"/>
      <c r="G13" s="305"/>
    </row>
    <row r="14" spans="1:8" ht="26" x14ac:dyDescent="0.15">
      <c r="A14" s="239" t="s">
        <v>703</v>
      </c>
      <c r="B14" s="846"/>
      <c r="C14" s="310" t="s">
        <v>234</v>
      </c>
      <c r="D14" s="837" t="s">
        <v>152</v>
      </c>
      <c r="E14" s="402">
        <v>8</v>
      </c>
      <c r="F14" s="251"/>
      <c r="G14" s="251"/>
    </row>
    <row r="15" spans="1:8" x14ac:dyDescent="0.15">
      <c r="A15" s="239"/>
      <c r="B15" s="846"/>
      <c r="C15" s="310" t="s">
        <v>277</v>
      </c>
      <c r="D15" s="837"/>
      <c r="E15" s="402"/>
      <c r="F15" s="285"/>
      <c r="G15" s="281"/>
    </row>
    <row r="16" spans="1:8" x14ac:dyDescent="0.15">
      <c r="A16" s="239" t="s">
        <v>704</v>
      </c>
      <c r="B16" s="846"/>
      <c r="C16" s="380" t="s">
        <v>278</v>
      </c>
      <c r="D16" s="837" t="s">
        <v>152</v>
      </c>
      <c r="E16" s="402">
        <v>0.5</v>
      </c>
      <c r="F16" s="821"/>
      <c r="G16" s="281"/>
    </row>
    <row r="17" spans="1:7" x14ac:dyDescent="0.15">
      <c r="A17" s="239" t="s">
        <v>705</v>
      </c>
      <c r="B17" s="846"/>
      <c r="C17" s="380" t="s">
        <v>279</v>
      </c>
      <c r="D17" s="837" t="s">
        <v>152</v>
      </c>
      <c r="E17" s="402">
        <v>0.3</v>
      </c>
      <c r="F17" s="821"/>
      <c r="G17" s="281"/>
    </row>
    <row r="18" spans="1:7" x14ac:dyDescent="0.15">
      <c r="A18" s="239"/>
      <c r="B18" s="846" t="s">
        <v>280</v>
      </c>
      <c r="C18" s="310" t="s">
        <v>281</v>
      </c>
      <c r="D18" s="837"/>
      <c r="E18" s="402"/>
      <c r="F18" s="818"/>
      <c r="G18" s="305"/>
    </row>
    <row r="19" spans="1:7" ht="26" x14ac:dyDescent="0.15">
      <c r="A19" s="239"/>
      <c r="B19" s="846"/>
      <c r="C19" s="310" t="s">
        <v>339</v>
      </c>
      <c r="D19" s="847"/>
      <c r="E19" s="402"/>
      <c r="F19" s="818"/>
      <c r="G19" s="305"/>
    </row>
    <row r="20" spans="1:7" ht="26" x14ac:dyDescent="0.15">
      <c r="A20" s="239" t="s">
        <v>706</v>
      </c>
      <c r="B20" s="846"/>
      <c r="C20" s="310" t="s">
        <v>395</v>
      </c>
      <c r="D20" s="837" t="s">
        <v>152</v>
      </c>
      <c r="E20" s="402">
        <v>5</v>
      </c>
      <c r="F20" s="821"/>
      <c r="G20" s="281"/>
    </row>
    <row r="21" spans="1:7" ht="26" x14ac:dyDescent="0.15">
      <c r="A21" s="239" t="s">
        <v>707</v>
      </c>
      <c r="B21" s="846"/>
      <c r="C21" s="310" t="s">
        <v>396</v>
      </c>
      <c r="D21" s="837" t="s">
        <v>152</v>
      </c>
      <c r="E21" s="402">
        <v>5</v>
      </c>
      <c r="F21" s="285"/>
      <c r="G21" s="281"/>
    </row>
    <row r="22" spans="1:7" ht="26" x14ac:dyDescent="0.15">
      <c r="A22" s="239" t="s">
        <v>708</v>
      </c>
      <c r="B22" s="846" t="s">
        <v>288</v>
      </c>
      <c r="C22" s="310" t="s">
        <v>289</v>
      </c>
      <c r="D22" s="837" t="s">
        <v>290</v>
      </c>
      <c r="E22" s="402">
        <v>1</v>
      </c>
      <c r="F22" s="285">
        <v>10000</v>
      </c>
      <c r="G22" s="281">
        <v>10000</v>
      </c>
    </row>
    <row r="23" spans="1:7" x14ac:dyDescent="0.15">
      <c r="A23" s="305"/>
      <c r="B23" s="817"/>
      <c r="C23" s="305"/>
      <c r="D23" s="818"/>
      <c r="E23" s="390"/>
      <c r="F23" s="818"/>
      <c r="G23" s="305"/>
    </row>
    <row r="24" spans="1:7" x14ac:dyDescent="0.15">
      <c r="A24" s="381">
        <v>6.3</v>
      </c>
      <c r="B24" s="838" t="s">
        <v>230</v>
      </c>
      <c r="C24" s="193" t="s">
        <v>397</v>
      </c>
      <c r="D24" s="825"/>
      <c r="E24" s="390"/>
      <c r="F24" s="818"/>
      <c r="G24" s="305"/>
    </row>
    <row r="25" spans="1:7" x14ac:dyDescent="0.15">
      <c r="A25" s="381"/>
      <c r="B25" s="826">
        <v>8.1999999999999993</v>
      </c>
      <c r="C25" s="298" t="s">
        <v>231</v>
      </c>
      <c r="D25" s="826"/>
      <c r="E25" s="390"/>
      <c r="F25" s="818"/>
      <c r="G25" s="305"/>
    </row>
    <row r="26" spans="1:7" x14ac:dyDescent="0.15">
      <c r="A26" s="382"/>
      <c r="B26" s="825" t="s">
        <v>172</v>
      </c>
      <c r="C26" s="76" t="s">
        <v>175</v>
      </c>
      <c r="D26" s="825"/>
      <c r="E26" s="402"/>
      <c r="F26" s="818"/>
      <c r="G26" s="305"/>
    </row>
    <row r="27" spans="1:7" x14ac:dyDescent="0.15">
      <c r="A27" s="382" t="s">
        <v>709</v>
      </c>
      <c r="B27" s="825"/>
      <c r="C27" s="76" t="s">
        <v>242</v>
      </c>
      <c r="D27" s="825" t="s">
        <v>122</v>
      </c>
      <c r="E27" s="402">
        <v>1</v>
      </c>
      <c r="F27" s="301"/>
      <c r="G27" s="281"/>
    </row>
    <row r="28" spans="1:7" x14ac:dyDescent="0.15">
      <c r="A28" s="382" t="s">
        <v>710</v>
      </c>
      <c r="B28" s="825"/>
      <c r="C28" s="76" t="s">
        <v>229</v>
      </c>
      <c r="D28" s="825" t="s">
        <v>122</v>
      </c>
      <c r="E28" s="402">
        <v>6</v>
      </c>
      <c r="F28" s="301"/>
      <c r="G28" s="281"/>
    </row>
    <row r="29" spans="1:7" x14ac:dyDescent="0.15">
      <c r="A29" s="382"/>
      <c r="B29" s="825" t="s">
        <v>173</v>
      </c>
      <c r="C29" s="209" t="s">
        <v>174</v>
      </c>
      <c r="D29" s="825"/>
      <c r="E29" s="402"/>
      <c r="F29" s="818"/>
      <c r="G29" s="305"/>
    </row>
    <row r="30" spans="1:7" x14ac:dyDescent="0.15">
      <c r="A30" s="382"/>
      <c r="B30" s="825"/>
      <c r="C30" s="76" t="s">
        <v>175</v>
      </c>
      <c r="D30" s="825"/>
      <c r="E30" s="402"/>
      <c r="F30" s="818"/>
      <c r="G30" s="305"/>
    </row>
    <row r="31" spans="1:7" x14ac:dyDescent="0.15">
      <c r="A31" s="382"/>
      <c r="B31" s="830"/>
      <c r="C31" s="209" t="s">
        <v>176</v>
      </c>
      <c r="D31" s="825"/>
      <c r="E31" s="402"/>
      <c r="F31" s="818"/>
      <c r="G31" s="305"/>
    </row>
    <row r="32" spans="1:7" x14ac:dyDescent="0.15">
      <c r="A32" s="382"/>
      <c r="B32" s="825"/>
      <c r="C32" s="76" t="s">
        <v>630</v>
      </c>
      <c r="D32" s="825"/>
      <c r="E32" s="402"/>
      <c r="F32" s="818"/>
      <c r="G32" s="305"/>
    </row>
    <row r="33" spans="1:16" x14ac:dyDescent="0.15">
      <c r="A33" s="382"/>
      <c r="B33" s="825"/>
      <c r="C33" s="209" t="s">
        <v>147</v>
      </c>
      <c r="D33" s="825"/>
      <c r="E33" s="402"/>
      <c r="F33" s="818"/>
      <c r="G33" s="305"/>
    </row>
    <row r="34" spans="1:16" x14ac:dyDescent="0.15">
      <c r="A34" s="382" t="s">
        <v>712</v>
      </c>
      <c r="B34" s="825"/>
      <c r="C34" s="76" t="s">
        <v>631</v>
      </c>
      <c r="D34" s="825" t="s">
        <v>2</v>
      </c>
      <c r="E34" s="402">
        <v>3</v>
      </c>
      <c r="F34" s="821"/>
      <c r="G34" s="89"/>
    </row>
    <row r="35" spans="1:16" x14ac:dyDescent="0.15">
      <c r="A35" s="382" t="s">
        <v>711</v>
      </c>
      <c r="B35" s="825"/>
      <c r="C35" s="204" t="s">
        <v>177</v>
      </c>
      <c r="D35" s="825" t="s">
        <v>4</v>
      </c>
      <c r="E35" s="402">
        <v>1</v>
      </c>
      <c r="F35" s="821"/>
      <c r="G35" s="89"/>
    </row>
    <row r="36" spans="1:16" x14ac:dyDescent="0.15">
      <c r="A36" s="381">
        <v>6.4</v>
      </c>
      <c r="B36" s="826">
        <v>8.3000000000000007</v>
      </c>
      <c r="C36" s="298" t="s">
        <v>168</v>
      </c>
      <c r="D36" s="826"/>
      <c r="E36" s="402"/>
      <c r="F36" s="818"/>
      <c r="G36" s="305"/>
    </row>
    <row r="37" spans="1:16" ht="26" x14ac:dyDescent="0.15">
      <c r="A37" s="239" t="s">
        <v>713</v>
      </c>
      <c r="B37" s="825" t="s">
        <v>0</v>
      </c>
      <c r="C37" s="310" t="s">
        <v>228</v>
      </c>
      <c r="D37" s="825" t="s">
        <v>178</v>
      </c>
      <c r="E37" s="402">
        <v>1.3</v>
      </c>
      <c r="F37" s="821"/>
      <c r="G37" s="89"/>
      <c r="J37" s="256"/>
      <c r="K37" s="256"/>
      <c r="L37" s="256"/>
      <c r="M37" s="256"/>
      <c r="N37" s="256"/>
      <c r="O37" s="256"/>
      <c r="P37" s="256"/>
    </row>
    <row r="38" spans="1:16" ht="26" x14ac:dyDescent="0.15">
      <c r="A38" s="239" t="s">
        <v>714</v>
      </c>
      <c r="B38" s="825" t="s">
        <v>155</v>
      </c>
      <c r="C38" s="76" t="s">
        <v>243</v>
      </c>
      <c r="D38" s="825" t="s">
        <v>122</v>
      </c>
      <c r="E38" s="402">
        <v>20</v>
      </c>
      <c r="F38" s="818"/>
      <c r="G38" s="305"/>
      <c r="J38" s="884"/>
      <c r="K38" s="884"/>
      <c r="L38" s="884"/>
      <c r="M38" s="884"/>
      <c r="N38" s="13"/>
      <c r="O38" s="256"/>
      <c r="P38" s="256"/>
    </row>
    <row r="39" spans="1:16" x14ac:dyDescent="0.15">
      <c r="A39" s="381">
        <v>6.5</v>
      </c>
      <c r="B39" s="826">
        <v>8.4</v>
      </c>
      <c r="C39" s="298" t="s">
        <v>166</v>
      </c>
      <c r="D39" s="826"/>
      <c r="E39" s="402"/>
      <c r="F39" s="818"/>
      <c r="G39" s="305"/>
      <c r="J39" s="180"/>
      <c r="K39" s="180"/>
      <c r="L39" s="180"/>
      <c r="M39" s="303"/>
      <c r="N39" s="13"/>
      <c r="O39" s="26"/>
      <c r="P39" s="26"/>
    </row>
    <row r="40" spans="1:16" x14ac:dyDescent="0.15">
      <c r="A40" s="382"/>
      <c r="B40" s="825" t="s">
        <v>12</v>
      </c>
      <c r="C40" s="76" t="s">
        <v>179</v>
      </c>
      <c r="D40" s="825"/>
      <c r="E40" s="402"/>
      <c r="F40" s="818"/>
      <c r="G40" s="305"/>
      <c r="J40" s="180"/>
      <c r="K40" s="180"/>
      <c r="L40" s="180"/>
      <c r="M40" s="180"/>
      <c r="N40" s="13"/>
      <c r="O40" s="37"/>
      <c r="P40" s="37"/>
    </row>
    <row r="41" spans="1:16" x14ac:dyDescent="0.15">
      <c r="A41" s="382" t="s">
        <v>715</v>
      </c>
      <c r="B41" s="825"/>
      <c r="C41" s="76" t="s">
        <v>407</v>
      </c>
      <c r="D41" s="825" t="s">
        <v>152</v>
      </c>
      <c r="E41" s="402">
        <v>6.5</v>
      </c>
      <c r="F41" s="821"/>
      <c r="G41" s="89"/>
      <c r="J41" s="304"/>
      <c r="K41" s="304"/>
      <c r="L41" s="304"/>
      <c r="M41" s="41"/>
      <c r="N41" s="13"/>
      <c r="O41" s="38"/>
      <c r="P41" s="39"/>
    </row>
    <row r="42" spans="1:16" x14ac:dyDescent="0.15">
      <c r="A42" s="382" t="s">
        <v>716</v>
      </c>
      <c r="B42" s="825"/>
      <c r="C42" s="76" t="s">
        <v>229</v>
      </c>
      <c r="D42" s="825" t="s">
        <v>152</v>
      </c>
      <c r="E42" s="402">
        <v>0.5</v>
      </c>
      <c r="F42" s="821"/>
      <c r="G42" s="89"/>
      <c r="J42" s="304"/>
      <c r="K42" s="304"/>
      <c r="L42" s="304"/>
      <c r="M42" s="41"/>
      <c r="N42" s="13"/>
      <c r="O42" s="38"/>
      <c r="P42" s="39"/>
    </row>
    <row r="43" spans="1:16" x14ac:dyDescent="0.15">
      <c r="A43" s="382"/>
      <c r="B43" s="825" t="s">
        <v>17</v>
      </c>
      <c r="C43" s="209" t="s">
        <v>170</v>
      </c>
      <c r="D43" s="825"/>
      <c r="E43" s="402"/>
      <c r="F43" s="818"/>
      <c r="G43" s="305"/>
    </row>
    <row r="44" spans="1:16" x14ac:dyDescent="0.15">
      <c r="A44" s="382"/>
      <c r="B44" s="825" t="s">
        <v>148</v>
      </c>
      <c r="C44" s="209" t="s">
        <v>180</v>
      </c>
      <c r="D44" s="825"/>
      <c r="E44" s="402"/>
      <c r="F44" s="818"/>
      <c r="G44" s="305"/>
    </row>
    <row r="45" spans="1:16" x14ac:dyDescent="0.15">
      <c r="A45" s="382" t="s">
        <v>716</v>
      </c>
      <c r="B45" s="825"/>
      <c r="C45" s="76" t="s">
        <v>181</v>
      </c>
      <c r="D45" s="825" t="s">
        <v>122</v>
      </c>
      <c r="E45" s="390">
        <v>20</v>
      </c>
      <c r="F45" s="821"/>
      <c r="G45" s="89"/>
    </row>
    <row r="46" spans="1:16" x14ac:dyDescent="0.15">
      <c r="A46" s="382" t="s">
        <v>697</v>
      </c>
      <c r="B46" s="825"/>
      <c r="C46" s="76" t="s">
        <v>244</v>
      </c>
      <c r="D46" s="825" t="s">
        <v>122</v>
      </c>
      <c r="E46" s="390">
        <v>2</v>
      </c>
      <c r="F46" s="285"/>
      <c r="G46" s="89"/>
    </row>
    <row r="47" spans="1:16" x14ac:dyDescent="0.15">
      <c r="A47" s="305"/>
      <c r="B47" s="826">
        <v>8.5</v>
      </c>
      <c r="C47" s="188" t="s">
        <v>167</v>
      </c>
      <c r="D47" s="826"/>
      <c r="E47" s="390"/>
      <c r="F47" s="818"/>
      <c r="G47" s="305"/>
    </row>
    <row r="48" spans="1:16" x14ac:dyDescent="0.15">
      <c r="A48" s="305"/>
      <c r="B48" s="825"/>
      <c r="C48" s="209" t="s">
        <v>182</v>
      </c>
      <c r="D48" s="825"/>
      <c r="E48" s="390"/>
      <c r="F48" s="818"/>
      <c r="G48" s="305"/>
    </row>
    <row r="49" spans="1:16" s="371" customFormat="1" ht="39" x14ac:dyDescent="0.15">
      <c r="A49" s="382" t="s">
        <v>717</v>
      </c>
      <c r="B49" s="84"/>
      <c r="C49" s="76" t="s">
        <v>245</v>
      </c>
      <c r="D49" s="825" t="s">
        <v>4</v>
      </c>
      <c r="E49" s="401">
        <v>5</v>
      </c>
      <c r="F49" s="89"/>
      <c r="G49" s="219"/>
      <c r="I49" s="255"/>
      <c r="J49" s="255"/>
      <c r="K49" s="255"/>
      <c r="L49" s="255"/>
      <c r="M49" s="255"/>
      <c r="N49" s="255"/>
      <c r="O49" s="255"/>
      <c r="P49" s="255"/>
    </row>
    <row r="50" spans="1:16" s="371" customFormat="1" x14ac:dyDescent="0.15">
      <c r="A50" s="382"/>
      <c r="B50" s="84"/>
      <c r="C50" s="76"/>
      <c r="D50" s="825"/>
      <c r="E50" s="401"/>
      <c r="F50" s="89"/>
      <c r="G50" s="219"/>
      <c r="I50" s="255"/>
      <c r="J50" s="255"/>
      <c r="K50" s="255"/>
      <c r="L50" s="255"/>
      <c r="M50" s="255"/>
      <c r="N50" s="255"/>
      <c r="O50" s="255"/>
      <c r="P50" s="255"/>
    </row>
    <row r="51" spans="1:16" s="371" customFormat="1" x14ac:dyDescent="0.15">
      <c r="A51" s="382"/>
      <c r="B51" s="84"/>
      <c r="C51" s="76"/>
      <c r="D51" s="825"/>
      <c r="E51" s="401"/>
      <c r="F51" s="89"/>
      <c r="G51" s="219"/>
      <c r="I51" s="255"/>
      <c r="J51" s="255"/>
      <c r="K51" s="255"/>
      <c r="L51" s="255"/>
      <c r="M51" s="255"/>
      <c r="N51" s="255"/>
      <c r="O51" s="255"/>
      <c r="P51" s="255"/>
    </row>
    <row r="52" spans="1:16" s="371" customFormat="1" x14ac:dyDescent="0.15">
      <c r="A52" s="382"/>
      <c r="B52" s="84"/>
      <c r="C52" s="76"/>
      <c r="D52" s="825"/>
      <c r="E52" s="401"/>
      <c r="F52" s="89"/>
      <c r="G52" s="219"/>
      <c r="I52" s="255"/>
      <c r="J52" s="255"/>
      <c r="K52" s="255"/>
      <c r="L52" s="255"/>
      <c r="M52" s="255"/>
      <c r="N52" s="255"/>
      <c r="O52" s="255"/>
      <c r="P52" s="255"/>
    </row>
    <row r="53" spans="1:16" s="371" customFormat="1" x14ac:dyDescent="0.15">
      <c r="A53" s="746" t="s">
        <v>200</v>
      </c>
      <c r="B53" s="747"/>
      <c r="C53" s="750"/>
      <c r="D53" s="743"/>
      <c r="E53" s="744"/>
      <c r="F53" s="749"/>
      <c r="G53" s="323"/>
      <c r="I53" s="255"/>
      <c r="J53" s="255"/>
      <c r="K53" s="255"/>
      <c r="L53" s="255"/>
      <c r="M53" s="255"/>
      <c r="N53" s="255"/>
      <c r="O53" s="255"/>
      <c r="P53" s="255"/>
    </row>
    <row r="54" spans="1:16" s="371" customFormat="1" x14ac:dyDescent="0.15">
      <c r="A54" s="746" t="s">
        <v>201</v>
      </c>
      <c r="B54" s="747"/>
      <c r="C54" s="750"/>
      <c r="D54" s="743"/>
      <c r="E54" s="744"/>
      <c r="F54" s="749"/>
      <c r="G54" s="323"/>
      <c r="I54" s="255"/>
      <c r="J54" s="255"/>
      <c r="K54" s="255"/>
      <c r="L54" s="255"/>
      <c r="M54" s="255"/>
      <c r="N54" s="255"/>
      <c r="O54" s="255"/>
      <c r="P54" s="255"/>
    </row>
    <row r="55" spans="1:16" s="371" customFormat="1" x14ac:dyDescent="0.15">
      <c r="A55" s="305"/>
      <c r="B55" s="325"/>
      <c r="C55" s="305"/>
      <c r="D55" s="818"/>
      <c r="E55" s="390"/>
      <c r="F55" s="818"/>
      <c r="G55" s="305"/>
      <c r="I55" s="255"/>
      <c r="J55" s="255"/>
      <c r="K55" s="255"/>
      <c r="L55" s="255"/>
      <c r="M55" s="255"/>
      <c r="N55" s="255"/>
      <c r="O55" s="255"/>
      <c r="P55" s="255"/>
    </row>
    <row r="56" spans="1:16" s="371" customFormat="1" x14ac:dyDescent="0.15">
      <c r="A56" s="389">
        <v>6.6</v>
      </c>
      <c r="B56" s="83" t="s">
        <v>159</v>
      </c>
      <c r="C56" s="298" t="s">
        <v>183</v>
      </c>
      <c r="D56" s="818"/>
      <c r="E56" s="390"/>
      <c r="F56" s="818"/>
      <c r="G56" s="305"/>
      <c r="I56" s="255"/>
      <c r="J56" s="255"/>
      <c r="K56" s="255"/>
      <c r="L56" s="255"/>
      <c r="M56" s="255"/>
      <c r="N56" s="255"/>
      <c r="O56" s="255"/>
      <c r="P56" s="255"/>
    </row>
    <row r="57" spans="1:16" s="371" customFormat="1" ht="26" x14ac:dyDescent="0.15">
      <c r="A57" s="305"/>
      <c r="B57" s="83"/>
      <c r="C57" s="76" t="s">
        <v>632</v>
      </c>
      <c r="D57" s="818" t="s">
        <v>1</v>
      </c>
      <c r="E57" s="390">
        <v>1</v>
      </c>
      <c r="F57" s="89"/>
      <c r="G57" s="219"/>
      <c r="I57" s="255"/>
      <c r="J57" s="255"/>
      <c r="K57" s="255"/>
      <c r="L57" s="255"/>
      <c r="M57" s="255"/>
      <c r="N57" s="255"/>
      <c r="O57" s="255"/>
      <c r="P57" s="255"/>
    </row>
    <row r="58" spans="1:16" s="371" customFormat="1" x14ac:dyDescent="0.15">
      <c r="A58" s="305"/>
      <c r="B58" s="848"/>
      <c r="C58" s="329"/>
      <c r="D58" s="818"/>
      <c r="E58" s="390"/>
      <c r="F58" s="818"/>
      <c r="G58" s="305"/>
      <c r="I58" s="255"/>
      <c r="J58" s="255"/>
      <c r="K58" s="255"/>
      <c r="L58" s="255"/>
      <c r="M58" s="255"/>
      <c r="N58" s="255"/>
      <c r="O58" s="255"/>
      <c r="P58" s="255"/>
    </row>
    <row r="59" spans="1:16" s="371" customFormat="1" ht="39" x14ac:dyDescent="0.15">
      <c r="A59" s="305"/>
      <c r="B59" s="849" t="s">
        <v>1354</v>
      </c>
      <c r="C59" s="353" t="s">
        <v>567</v>
      </c>
      <c r="D59" s="818"/>
      <c r="E59" s="390"/>
      <c r="F59" s="818"/>
      <c r="G59" s="305"/>
      <c r="I59" s="255"/>
      <c r="J59" s="255"/>
      <c r="K59" s="255"/>
      <c r="L59" s="255"/>
      <c r="M59" s="255"/>
      <c r="N59" s="255"/>
      <c r="O59" s="255"/>
      <c r="P59" s="255"/>
    </row>
    <row r="60" spans="1:16" s="371" customFormat="1" ht="26" x14ac:dyDescent="0.15">
      <c r="A60" s="389" t="s">
        <v>718</v>
      </c>
      <c r="B60" s="349" t="s">
        <v>1353</v>
      </c>
      <c r="C60" s="383" t="s">
        <v>266</v>
      </c>
      <c r="D60" s="349"/>
      <c r="E60" s="384"/>
      <c r="F60" s="352"/>
      <c r="G60" s="352"/>
      <c r="I60" s="255"/>
      <c r="J60" s="255"/>
      <c r="K60" s="255"/>
      <c r="L60" s="255"/>
      <c r="M60" s="255"/>
      <c r="N60" s="255"/>
      <c r="O60" s="255"/>
      <c r="P60" s="255"/>
    </row>
    <row r="61" spans="1:16" s="371" customFormat="1" x14ac:dyDescent="0.15">
      <c r="A61" s="389" t="s">
        <v>719</v>
      </c>
      <c r="B61" s="349"/>
      <c r="C61" s="329" t="s">
        <v>633</v>
      </c>
      <c r="D61" s="825" t="s">
        <v>4</v>
      </c>
      <c r="E61" s="384">
        <v>18</v>
      </c>
      <c r="F61" s="352"/>
      <c r="G61" s="352"/>
      <c r="I61" s="255"/>
      <c r="J61" s="255"/>
      <c r="K61" s="255"/>
      <c r="L61" s="255"/>
      <c r="M61" s="255"/>
      <c r="N61" s="255"/>
      <c r="O61" s="255"/>
      <c r="P61" s="255"/>
    </row>
    <row r="62" spans="1:16" s="371" customFormat="1" ht="26" x14ac:dyDescent="0.15">
      <c r="A62" s="389" t="s">
        <v>720</v>
      </c>
      <c r="B62" s="349"/>
      <c r="C62" s="329" t="s">
        <v>634</v>
      </c>
      <c r="D62" s="825" t="s">
        <v>4</v>
      </c>
      <c r="E62" s="384">
        <v>1</v>
      </c>
      <c r="F62" s="385"/>
      <c r="G62" s="352"/>
      <c r="I62" s="255"/>
      <c r="J62" s="255"/>
      <c r="K62" s="255"/>
      <c r="L62" s="255"/>
      <c r="M62" s="255"/>
      <c r="N62" s="255"/>
      <c r="O62" s="255"/>
      <c r="P62" s="255"/>
    </row>
    <row r="63" spans="1:16" s="371" customFormat="1" ht="26" x14ac:dyDescent="0.15">
      <c r="A63" s="389" t="s">
        <v>721</v>
      </c>
      <c r="B63" s="349"/>
      <c r="C63" s="329" t="s">
        <v>635</v>
      </c>
      <c r="D63" s="825" t="s">
        <v>4</v>
      </c>
      <c r="E63" s="384">
        <v>10</v>
      </c>
      <c r="F63" s="385"/>
      <c r="G63" s="352"/>
      <c r="I63" s="255"/>
      <c r="J63" s="255"/>
      <c r="K63" s="255"/>
      <c r="L63" s="255"/>
      <c r="M63" s="255"/>
      <c r="N63" s="255"/>
      <c r="O63" s="255"/>
      <c r="P63" s="255"/>
    </row>
    <row r="64" spans="1:16" s="371" customFormat="1" x14ac:dyDescent="0.15">
      <c r="A64" s="389" t="s">
        <v>722</v>
      </c>
      <c r="B64" s="349"/>
      <c r="C64" s="329" t="s">
        <v>636</v>
      </c>
      <c r="D64" s="825" t="s">
        <v>4</v>
      </c>
      <c r="E64" s="384">
        <v>11</v>
      </c>
      <c r="F64" s="385"/>
      <c r="G64" s="352"/>
      <c r="I64" s="255"/>
      <c r="J64" s="255"/>
      <c r="K64" s="255"/>
      <c r="L64" s="255"/>
      <c r="M64" s="255"/>
      <c r="N64" s="255"/>
      <c r="O64" s="255"/>
      <c r="P64" s="255"/>
    </row>
    <row r="65" spans="1:16" s="371" customFormat="1" ht="26" x14ac:dyDescent="0.15">
      <c r="A65" s="389" t="s">
        <v>723</v>
      </c>
      <c r="B65" s="349"/>
      <c r="C65" s="329" t="s">
        <v>634</v>
      </c>
      <c r="D65" s="825" t="s">
        <v>4</v>
      </c>
      <c r="E65" s="384">
        <v>0.5</v>
      </c>
      <c r="F65" s="385"/>
      <c r="G65" s="352"/>
      <c r="I65" s="255"/>
      <c r="J65" s="255"/>
      <c r="K65" s="255"/>
      <c r="L65" s="255"/>
      <c r="M65" s="255"/>
      <c r="N65" s="255"/>
      <c r="O65" s="255"/>
      <c r="P65" s="255"/>
    </row>
    <row r="66" spans="1:16" s="371" customFormat="1" x14ac:dyDescent="0.15">
      <c r="A66" s="305"/>
      <c r="B66" s="349"/>
      <c r="C66" s="329"/>
      <c r="D66" s="825"/>
      <c r="E66" s="384"/>
      <c r="F66" s="385"/>
      <c r="G66" s="385"/>
      <c r="I66" s="255"/>
      <c r="J66" s="255"/>
      <c r="K66" s="255"/>
      <c r="L66" s="255"/>
      <c r="M66" s="255"/>
      <c r="N66" s="255"/>
      <c r="O66" s="255"/>
      <c r="P66" s="255"/>
    </row>
    <row r="67" spans="1:16" s="371" customFormat="1" x14ac:dyDescent="0.15">
      <c r="A67" s="305"/>
      <c r="B67" s="386" t="s">
        <v>172</v>
      </c>
      <c r="C67" s="387" t="s">
        <v>263</v>
      </c>
      <c r="D67" s="826"/>
      <c r="E67" s="83"/>
      <c r="F67" s="196"/>
      <c r="G67" s="196"/>
      <c r="I67" s="255"/>
      <c r="J67" s="255"/>
      <c r="K67" s="255"/>
      <c r="L67" s="255"/>
      <c r="M67" s="255"/>
      <c r="N67" s="255"/>
      <c r="O67" s="255"/>
      <c r="P67" s="255"/>
    </row>
    <row r="68" spans="1:16" s="371" customFormat="1" ht="39" x14ac:dyDescent="0.15">
      <c r="A68" s="305"/>
      <c r="B68" s="349"/>
      <c r="C68" s="370" t="s">
        <v>270</v>
      </c>
      <c r="D68" s="825"/>
      <c r="E68" s="84"/>
      <c r="F68" s="97"/>
      <c r="G68" s="97"/>
      <c r="I68" s="255"/>
      <c r="J68" s="255"/>
      <c r="K68" s="255"/>
      <c r="L68" s="255"/>
      <c r="M68" s="255"/>
      <c r="N68" s="255"/>
      <c r="O68" s="255"/>
      <c r="P68" s="255"/>
    </row>
    <row r="69" spans="1:16" s="371" customFormat="1" ht="26" x14ac:dyDescent="0.15">
      <c r="A69" s="389" t="s">
        <v>724</v>
      </c>
      <c r="B69" s="349"/>
      <c r="C69" s="359" t="s">
        <v>637</v>
      </c>
      <c r="D69" s="825" t="s">
        <v>2</v>
      </c>
      <c r="E69" s="84">
        <v>2</v>
      </c>
      <c r="F69" s="97"/>
      <c r="G69" s="219"/>
      <c r="I69" s="255"/>
      <c r="J69" s="255"/>
      <c r="K69" s="255"/>
      <c r="L69" s="255"/>
      <c r="M69" s="255"/>
      <c r="N69" s="255"/>
      <c r="O69" s="255"/>
      <c r="P69" s="255"/>
    </row>
    <row r="70" spans="1:16" s="371" customFormat="1" ht="26" x14ac:dyDescent="0.15">
      <c r="A70" s="389" t="s">
        <v>725</v>
      </c>
      <c r="B70" s="349"/>
      <c r="C70" s="359" t="s">
        <v>638</v>
      </c>
      <c r="D70" s="825" t="s">
        <v>2</v>
      </c>
      <c r="E70" s="84">
        <v>2</v>
      </c>
      <c r="F70" s="97"/>
      <c r="G70" s="219"/>
      <c r="I70" s="255"/>
      <c r="J70" s="255"/>
      <c r="K70" s="255"/>
      <c r="L70" s="255"/>
      <c r="M70" s="255"/>
      <c r="N70" s="255"/>
      <c r="O70" s="255"/>
      <c r="P70" s="255"/>
    </row>
    <row r="71" spans="1:16" s="371" customFormat="1" ht="26" x14ac:dyDescent="0.15">
      <c r="A71" s="389" t="s">
        <v>726</v>
      </c>
      <c r="B71" s="349"/>
      <c r="C71" s="359" t="s">
        <v>639</v>
      </c>
      <c r="D71" s="825" t="s">
        <v>2</v>
      </c>
      <c r="E71" s="84">
        <v>4</v>
      </c>
      <c r="F71" s="97"/>
      <c r="G71" s="219"/>
      <c r="I71" s="255"/>
      <c r="J71" s="255"/>
      <c r="K71" s="255"/>
      <c r="L71" s="255"/>
      <c r="M71" s="255"/>
      <c r="N71" s="255"/>
      <c r="O71" s="255"/>
      <c r="P71" s="255"/>
    </row>
    <row r="72" spans="1:16" s="371" customFormat="1" ht="26" x14ac:dyDescent="0.15">
      <c r="A72" s="389" t="s">
        <v>727</v>
      </c>
      <c r="B72" s="349"/>
      <c r="C72" s="359" t="s">
        <v>640</v>
      </c>
      <c r="D72" s="825" t="s">
        <v>2</v>
      </c>
      <c r="E72" s="84">
        <v>2</v>
      </c>
      <c r="F72" s="97"/>
      <c r="G72" s="219"/>
      <c r="I72" s="255"/>
      <c r="J72" s="255"/>
      <c r="K72" s="255"/>
      <c r="L72" s="255"/>
      <c r="M72" s="255"/>
      <c r="N72" s="255"/>
      <c r="O72" s="255"/>
      <c r="P72" s="255"/>
    </row>
    <row r="73" spans="1:16" s="371" customFormat="1" ht="26" x14ac:dyDescent="0.15">
      <c r="A73" s="389" t="s">
        <v>728</v>
      </c>
      <c r="B73" s="349"/>
      <c r="C73" s="359" t="s">
        <v>641</v>
      </c>
      <c r="D73" s="825" t="s">
        <v>2</v>
      </c>
      <c r="E73" s="84">
        <v>10</v>
      </c>
      <c r="F73" s="97"/>
      <c r="G73" s="219"/>
      <c r="I73" s="255"/>
      <c r="J73" s="255"/>
      <c r="K73" s="255"/>
      <c r="L73" s="255"/>
      <c r="M73" s="255"/>
      <c r="N73" s="255"/>
      <c r="O73" s="255"/>
      <c r="P73" s="255"/>
    </row>
    <row r="74" spans="1:16" s="371" customFormat="1" x14ac:dyDescent="0.15">
      <c r="A74" s="389" t="s">
        <v>729</v>
      </c>
      <c r="B74" s="817"/>
      <c r="C74" s="305"/>
      <c r="D74" s="818"/>
      <c r="E74" s="390"/>
      <c r="F74" s="818"/>
      <c r="G74" s="305"/>
      <c r="I74" s="255"/>
      <c r="J74" s="255"/>
      <c r="K74" s="255"/>
      <c r="L74" s="255"/>
      <c r="M74" s="255"/>
      <c r="N74" s="255"/>
      <c r="O74" s="255"/>
      <c r="P74" s="255"/>
    </row>
    <row r="75" spans="1:16" s="371" customFormat="1" ht="26" x14ac:dyDescent="0.15">
      <c r="A75" s="389" t="s">
        <v>730</v>
      </c>
      <c r="B75" s="349"/>
      <c r="C75" s="359" t="s">
        <v>642</v>
      </c>
      <c r="D75" s="825" t="s">
        <v>2</v>
      </c>
      <c r="E75" s="84">
        <v>1</v>
      </c>
      <c r="F75" s="97"/>
      <c r="G75" s="219"/>
      <c r="I75" s="255"/>
      <c r="J75" s="255"/>
      <c r="K75" s="255"/>
      <c r="L75" s="255"/>
      <c r="M75" s="255"/>
      <c r="N75" s="255"/>
      <c r="O75" s="255"/>
      <c r="P75" s="255"/>
    </row>
    <row r="76" spans="1:16" s="371" customFormat="1" x14ac:dyDescent="0.15">
      <c r="A76" s="389" t="s">
        <v>731</v>
      </c>
      <c r="B76" s="349"/>
      <c r="C76" s="359" t="s">
        <v>643</v>
      </c>
      <c r="D76" s="825" t="s">
        <v>2</v>
      </c>
      <c r="E76" s="84">
        <v>2</v>
      </c>
      <c r="F76" s="97"/>
      <c r="G76" s="219"/>
      <c r="I76" s="255"/>
      <c r="J76" s="255"/>
      <c r="K76" s="255"/>
      <c r="L76" s="255"/>
      <c r="M76" s="255"/>
      <c r="N76" s="255"/>
      <c r="O76" s="255"/>
      <c r="P76" s="255"/>
    </row>
    <row r="77" spans="1:16" s="371" customFormat="1" ht="26" x14ac:dyDescent="0.15">
      <c r="A77" s="389" t="s">
        <v>732</v>
      </c>
      <c r="B77" s="349"/>
      <c r="C77" s="359" t="s">
        <v>644</v>
      </c>
      <c r="D77" s="825" t="s">
        <v>2</v>
      </c>
      <c r="E77" s="84">
        <v>2</v>
      </c>
      <c r="F77" s="97"/>
      <c r="G77" s="219"/>
      <c r="I77" s="255"/>
      <c r="J77" s="255"/>
      <c r="K77" s="255"/>
      <c r="L77" s="255"/>
      <c r="M77" s="255"/>
      <c r="N77" s="255"/>
      <c r="O77" s="255"/>
      <c r="P77" s="255"/>
    </row>
    <row r="78" spans="1:16" s="371" customFormat="1" x14ac:dyDescent="0.15">
      <c r="A78" s="389" t="s">
        <v>733</v>
      </c>
      <c r="B78" s="349"/>
      <c r="C78" s="329" t="s">
        <v>645</v>
      </c>
      <c r="D78" s="825" t="s">
        <v>2</v>
      </c>
      <c r="E78" s="84">
        <v>1</v>
      </c>
      <c r="F78" s="97"/>
      <c r="G78" s="219"/>
      <c r="I78" s="255"/>
      <c r="J78" s="255"/>
      <c r="K78" s="255"/>
      <c r="L78" s="255"/>
      <c r="M78" s="255"/>
      <c r="N78" s="255"/>
      <c r="O78" s="255"/>
      <c r="P78" s="255"/>
    </row>
    <row r="79" spans="1:16" s="371" customFormat="1" x14ac:dyDescent="0.15">
      <c r="A79" s="305"/>
      <c r="B79" s="349"/>
      <c r="C79" s="329"/>
      <c r="D79" s="825"/>
      <c r="E79" s="84"/>
      <c r="F79" s="97"/>
      <c r="G79" s="97"/>
      <c r="I79" s="255"/>
      <c r="J79" s="255"/>
      <c r="K79" s="255"/>
      <c r="L79" s="255"/>
      <c r="M79" s="255"/>
      <c r="N79" s="255"/>
      <c r="O79" s="255"/>
      <c r="P79" s="255"/>
    </row>
    <row r="80" spans="1:16" s="371" customFormat="1" x14ac:dyDescent="0.15">
      <c r="A80" s="305"/>
      <c r="B80" s="355" t="s">
        <v>223</v>
      </c>
      <c r="C80" s="388" t="s">
        <v>264</v>
      </c>
      <c r="D80" s="825"/>
      <c r="E80" s="84"/>
      <c r="F80" s="97"/>
      <c r="G80" s="97"/>
      <c r="I80" s="255"/>
      <c r="J80" s="255"/>
      <c r="K80" s="255"/>
      <c r="L80" s="255"/>
      <c r="M80" s="255"/>
      <c r="N80" s="255"/>
      <c r="O80" s="255"/>
      <c r="P80" s="255"/>
    </row>
    <row r="81" spans="1:16" s="371" customFormat="1" x14ac:dyDescent="0.15">
      <c r="A81" s="389">
        <v>6.7</v>
      </c>
      <c r="B81" s="349"/>
      <c r="C81" s="370" t="s">
        <v>265</v>
      </c>
      <c r="D81" s="825"/>
      <c r="E81" s="84"/>
      <c r="F81" s="97"/>
      <c r="G81" s="97"/>
      <c r="I81" s="255"/>
      <c r="J81" s="255"/>
      <c r="K81" s="255"/>
      <c r="L81" s="255"/>
      <c r="M81" s="255"/>
      <c r="N81" s="255"/>
      <c r="O81" s="255"/>
      <c r="P81" s="255"/>
    </row>
    <row r="82" spans="1:16" s="371" customFormat="1" ht="26" x14ac:dyDescent="0.15">
      <c r="A82" s="389" t="s">
        <v>734</v>
      </c>
      <c r="B82" s="349"/>
      <c r="C82" s="359" t="s">
        <v>646</v>
      </c>
      <c r="D82" s="825" t="s">
        <v>2</v>
      </c>
      <c r="E82" s="84"/>
      <c r="F82" s="97"/>
      <c r="G82" s="219"/>
      <c r="I82" s="255"/>
      <c r="J82" s="255"/>
      <c r="K82" s="255"/>
      <c r="L82" s="255"/>
      <c r="M82" s="255"/>
      <c r="N82" s="255"/>
      <c r="O82" s="255"/>
      <c r="P82" s="255"/>
    </row>
    <row r="83" spans="1:16" s="371" customFormat="1" ht="26" x14ac:dyDescent="0.15">
      <c r="A83" s="389" t="s">
        <v>735</v>
      </c>
      <c r="B83" s="349"/>
      <c r="C83" s="359" t="s">
        <v>646</v>
      </c>
      <c r="D83" s="825" t="s">
        <v>2</v>
      </c>
      <c r="E83" s="84"/>
      <c r="F83" s="97"/>
      <c r="G83" s="219"/>
      <c r="I83" s="255"/>
      <c r="J83" s="255"/>
      <c r="K83" s="255"/>
      <c r="L83" s="255"/>
      <c r="M83" s="255"/>
      <c r="N83" s="255"/>
      <c r="O83" s="255"/>
      <c r="P83" s="255"/>
    </row>
    <row r="84" spans="1:16" s="371" customFormat="1" x14ac:dyDescent="0.15">
      <c r="A84" s="389" t="s">
        <v>736</v>
      </c>
      <c r="B84" s="84"/>
      <c r="C84" s="359" t="s">
        <v>647</v>
      </c>
      <c r="D84" s="825" t="s">
        <v>2</v>
      </c>
      <c r="E84" s="84"/>
      <c r="F84" s="97"/>
      <c r="G84" s="219"/>
      <c r="I84" s="255"/>
      <c r="J84" s="255"/>
      <c r="K84" s="255"/>
      <c r="L84" s="255"/>
      <c r="M84" s="255"/>
      <c r="N84" s="255"/>
      <c r="O84" s="255"/>
      <c r="P84" s="255"/>
    </row>
    <row r="85" spans="1:16" s="371" customFormat="1" x14ac:dyDescent="0.15">
      <c r="A85" s="305"/>
      <c r="B85" s="817"/>
      <c r="C85" s="305"/>
      <c r="D85" s="818"/>
      <c r="E85" s="357"/>
      <c r="F85" s="818"/>
      <c r="G85" s="305"/>
      <c r="I85" s="255"/>
      <c r="J85" s="255"/>
      <c r="K85" s="255"/>
      <c r="L85" s="255"/>
      <c r="M85" s="255"/>
      <c r="N85" s="255"/>
      <c r="O85" s="255"/>
      <c r="P85" s="255"/>
    </row>
    <row r="86" spans="1:16" s="371" customFormat="1" x14ac:dyDescent="0.15">
      <c r="A86" s="305"/>
      <c r="B86" s="817"/>
      <c r="C86" s="305"/>
      <c r="D86" s="818"/>
      <c r="E86" s="357"/>
      <c r="F86" s="818"/>
      <c r="G86" s="305"/>
      <c r="I86" s="255"/>
      <c r="J86" s="255"/>
      <c r="K86" s="255"/>
      <c r="L86" s="255"/>
      <c r="M86" s="255"/>
      <c r="N86" s="255"/>
      <c r="O86" s="255"/>
      <c r="P86" s="255"/>
    </row>
    <row r="87" spans="1:16" s="371" customFormat="1" x14ac:dyDescent="0.15">
      <c r="A87" s="305"/>
      <c r="B87" s="817"/>
      <c r="C87" s="305"/>
      <c r="D87" s="818"/>
      <c r="E87" s="357"/>
      <c r="F87" s="818"/>
      <c r="G87" s="305"/>
      <c r="I87" s="255"/>
      <c r="J87" s="255"/>
      <c r="K87" s="255"/>
      <c r="L87" s="255"/>
      <c r="M87" s="255"/>
      <c r="N87" s="255"/>
      <c r="O87" s="255"/>
      <c r="P87" s="255"/>
    </row>
    <row r="88" spans="1:16" s="371" customFormat="1" x14ac:dyDescent="0.15">
      <c r="A88" s="305"/>
      <c r="B88" s="817"/>
      <c r="C88" s="305"/>
      <c r="D88" s="818"/>
      <c r="E88" s="357"/>
      <c r="F88" s="818"/>
      <c r="G88" s="305"/>
      <c r="I88" s="255"/>
      <c r="J88" s="255"/>
      <c r="K88" s="255"/>
      <c r="L88" s="255"/>
      <c r="M88" s="255"/>
      <c r="N88" s="255"/>
      <c r="O88" s="255"/>
      <c r="P88" s="255"/>
    </row>
    <row r="89" spans="1:16" s="371" customFormat="1" x14ac:dyDescent="0.15">
      <c r="A89" s="305"/>
      <c r="B89" s="817"/>
      <c r="C89" s="305"/>
      <c r="D89" s="818"/>
      <c r="E89" s="357"/>
      <c r="F89" s="818"/>
      <c r="G89" s="305"/>
      <c r="I89" s="255"/>
      <c r="J89" s="255"/>
      <c r="K89" s="255"/>
      <c r="L89" s="255"/>
      <c r="M89" s="255"/>
      <c r="N89" s="255"/>
      <c r="O89" s="255"/>
      <c r="P89" s="255"/>
    </row>
    <row r="90" spans="1:16" s="371" customFormat="1" ht="20" customHeight="1" x14ac:dyDescent="0.15">
      <c r="A90" s="883" t="s">
        <v>67</v>
      </c>
      <c r="B90" s="883"/>
      <c r="C90" s="883"/>
      <c r="D90" s="883"/>
      <c r="E90" s="883"/>
      <c r="F90" s="883"/>
      <c r="G90" s="207"/>
      <c r="I90" s="255"/>
      <c r="J90" s="255"/>
      <c r="K90" s="255"/>
      <c r="L90" s="255"/>
      <c r="M90" s="255"/>
      <c r="N90" s="255"/>
      <c r="O90" s="255"/>
      <c r="P90" s="255"/>
    </row>
  </sheetData>
  <mergeCells count="2">
    <mergeCell ref="J38:M38"/>
    <mergeCell ref="A90:F90"/>
  </mergeCells>
  <phoneticPr fontId="3" type="noConversion"/>
  <pageMargins left="0.70866141732283472" right="0.70866141732283472" top="0.74803149606299213" bottom="0.74803149606299213" header="0.31496062992125984" footer="0.31496062992125984"/>
  <pageSetup paperSize="9" scale="83" orientation="portrait" horizontalDpi="300" verticalDpi="300" r:id="rId1"/>
  <headerFooter>
    <oddFooter>&amp;C&amp;"Arial,Regular"&amp;10 &amp;K000000143.&amp;P</oddFooter>
  </headerFooter>
  <rowBreaks count="1" manualBreakCount="1">
    <brk id="53" max="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781A7-AB4F-4262-9BD7-D324929D1DF6}">
  <sheetPr>
    <tabColor rgb="FF00B0F0"/>
  </sheetPr>
  <dimension ref="A1:R17"/>
  <sheetViews>
    <sheetView view="pageBreakPreview" zoomScale="86" zoomScaleNormal="100" workbookViewId="0">
      <selection activeCell="A2" sqref="A2"/>
    </sheetView>
  </sheetViews>
  <sheetFormatPr baseColWidth="10" defaultColWidth="8.83203125" defaultRowHeight="13" x14ac:dyDescent="0.15"/>
  <cols>
    <col min="1" max="1" width="5.6640625" style="27" customWidth="1"/>
    <col min="2" max="2" width="8.83203125" style="27" customWidth="1"/>
    <col min="3" max="3" width="50.6640625" style="27" customWidth="1"/>
    <col min="4" max="4" width="5.5" style="27" customWidth="1"/>
    <col min="5" max="5" width="8.1640625" style="27" customWidth="1"/>
    <col min="6" max="6" width="10.5" style="27" customWidth="1"/>
    <col min="7" max="7" width="14.5" style="27" customWidth="1"/>
    <col min="8" max="246" width="8.83203125" style="27"/>
    <col min="247" max="247" width="8.6640625" style="27" customWidth="1"/>
    <col min="248" max="249" width="10.33203125" style="27" customWidth="1"/>
    <col min="250" max="250" width="35.6640625" style="27" customWidth="1"/>
    <col min="251" max="252" width="8.6640625" style="27" customWidth="1"/>
    <col min="253" max="253" width="10.6640625" style="27" customWidth="1"/>
    <col min="254" max="254" width="12.6640625" style="27" customWidth="1"/>
    <col min="255" max="255" width="9.5" style="27" customWidth="1"/>
    <col min="256" max="256" width="12.6640625" style="27" customWidth="1"/>
    <col min="257" max="257" width="6.6640625" style="27" customWidth="1"/>
    <col min="258" max="258" width="4.33203125" style="27" customWidth="1"/>
    <col min="259" max="259" width="5.6640625" style="27" customWidth="1"/>
    <col min="260" max="260" width="6.5" style="27" customWidth="1"/>
    <col min="261" max="261" width="35.6640625" style="27" customWidth="1"/>
    <col min="262" max="502" width="8.83203125" style="27"/>
    <col min="503" max="503" width="8.6640625" style="27" customWidth="1"/>
    <col min="504" max="505" width="10.33203125" style="27" customWidth="1"/>
    <col min="506" max="506" width="35.6640625" style="27" customWidth="1"/>
    <col min="507" max="508" width="8.6640625" style="27" customWidth="1"/>
    <col min="509" max="509" width="10.6640625" style="27" customWidth="1"/>
    <col min="510" max="510" width="12.6640625" style="27" customWidth="1"/>
    <col min="511" max="511" width="9.5" style="27" customWidth="1"/>
    <col min="512" max="512" width="12.6640625" style="27" customWidth="1"/>
    <col min="513" max="513" width="6.6640625" style="27" customWidth="1"/>
    <col min="514" max="514" width="4.33203125" style="27" customWidth="1"/>
    <col min="515" max="515" width="5.6640625" style="27" customWidth="1"/>
    <col min="516" max="516" width="6.5" style="27" customWidth="1"/>
    <col min="517" max="517" width="35.6640625" style="27" customWidth="1"/>
    <col min="518" max="758" width="8.83203125" style="27"/>
    <col min="759" max="759" width="8.6640625" style="27" customWidth="1"/>
    <col min="760" max="761" width="10.33203125" style="27" customWidth="1"/>
    <col min="762" max="762" width="35.6640625" style="27" customWidth="1"/>
    <col min="763" max="764" width="8.6640625" style="27" customWidth="1"/>
    <col min="765" max="765" width="10.6640625" style="27" customWidth="1"/>
    <col min="766" max="766" width="12.6640625" style="27" customWidth="1"/>
    <col min="767" max="767" width="9.5" style="27" customWidth="1"/>
    <col min="768" max="768" width="12.6640625" style="27" customWidth="1"/>
    <col min="769" max="769" width="6.6640625" style="27" customWidth="1"/>
    <col min="770" max="770" width="4.33203125" style="27" customWidth="1"/>
    <col min="771" max="771" width="5.6640625" style="27" customWidth="1"/>
    <col min="772" max="772" width="6.5" style="27" customWidth="1"/>
    <col min="773" max="773" width="35.6640625" style="27" customWidth="1"/>
    <col min="774" max="1014" width="8.83203125" style="27"/>
    <col min="1015" max="1015" width="8.6640625" style="27" customWidth="1"/>
    <col min="1016" max="1017" width="10.33203125" style="27" customWidth="1"/>
    <col min="1018" max="1018" width="35.6640625" style="27" customWidth="1"/>
    <col min="1019" max="1020" width="8.6640625" style="27" customWidth="1"/>
    <col min="1021" max="1021" width="10.6640625" style="27" customWidth="1"/>
    <col min="1022" max="1022" width="12.6640625" style="27" customWidth="1"/>
    <col min="1023" max="1023" width="9.5" style="27" customWidth="1"/>
    <col min="1024" max="1024" width="12.6640625" style="27" customWidth="1"/>
    <col min="1025" max="1025" width="6.6640625" style="27" customWidth="1"/>
    <col min="1026" max="1026" width="4.33203125" style="27" customWidth="1"/>
    <col min="1027" max="1027" width="5.6640625" style="27" customWidth="1"/>
    <col min="1028" max="1028" width="6.5" style="27" customWidth="1"/>
    <col min="1029" max="1029" width="35.6640625" style="27" customWidth="1"/>
    <col min="1030" max="1270" width="8.83203125" style="27"/>
    <col min="1271" max="1271" width="8.6640625" style="27" customWidth="1"/>
    <col min="1272" max="1273" width="10.33203125" style="27" customWidth="1"/>
    <col min="1274" max="1274" width="35.6640625" style="27" customWidth="1"/>
    <col min="1275" max="1276" width="8.6640625" style="27" customWidth="1"/>
    <col min="1277" max="1277" width="10.6640625" style="27" customWidth="1"/>
    <col min="1278" max="1278" width="12.6640625" style="27" customWidth="1"/>
    <col min="1279" max="1279" width="9.5" style="27" customWidth="1"/>
    <col min="1280" max="1280" width="12.6640625" style="27" customWidth="1"/>
    <col min="1281" max="1281" width="6.6640625" style="27" customWidth="1"/>
    <col min="1282" max="1282" width="4.33203125" style="27" customWidth="1"/>
    <col min="1283" max="1283" width="5.6640625" style="27" customWidth="1"/>
    <col min="1284" max="1284" width="6.5" style="27" customWidth="1"/>
    <col min="1285" max="1285" width="35.6640625" style="27" customWidth="1"/>
    <col min="1286" max="1526" width="8.83203125" style="27"/>
    <col min="1527" max="1527" width="8.6640625" style="27" customWidth="1"/>
    <col min="1528" max="1529" width="10.33203125" style="27" customWidth="1"/>
    <col min="1530" max="1530" width="35.6640625" style="27" customWidth="1"/>
    <col min="1531" max="1532" width="8.6640625" style="27" customWidth="1"/>
    <col min="1533" max="1533" width="10.6640625" style="27" customWidth="1"/>
    <col min="1534" max="1534" width="12.6640625" style="27" customWidth="1"/>
    <col min="1535" max="1535" width="9.5" style="27" customWidth="1"/>
    <col min="1536" max="1536" width="12.6640625" style="27" customWidth="1"/>
    <col min="1537" max="1537" width="6.6640625" style="27" customWidth="1"/>
    <col min="1538" max="1538" width="4.33203125" style="27" customWidth="1"/>
    <col min="1539" max="1539" width="5.6640625" style="27" customWidth="1"/>
    <col min="1540" max="1540" width="6.5" style="27" customWidth="1"/>
    <col min="1541" max="1541" width="35.6640625" style="27" customWidth="1"/>
    <col min="1542" max="1782" width="8.83203125" style="27"/>
    <col min="1783" max="1783" width="8.6640625" style="27" customWidth="1"/>
    <col min="1784" max="1785" width="10.33203125" style="27" customWidth="1"/>
    <col min="1786" max="1786" width="35.6640625" style="27" customWidth="1"/>
    <col min="1787" max="1788" width="8.6640625" style="27" customWidth="1"/>
    <col min="1789" max="1789" width="10.6640625" style="27" customWidth="1"/>
    <col min="1790" max="1790" width="12.6640625" style="27" customWidth="1"/>
    <col min="1791" max="1791" width="9.5" style="27" customWidth="1"/>
    <col min="1792" max="1792" width="12.6640625" style="27" customWidth="1"/>
    <col min="1793" max="1793" width="6.6640625" style="27" customWidth="1"/>
    <col min="1794" max="1794" width="4.33203125" style="27" customWidth="1"/>
    <col min="1795" max="1795" width="5.6640625" style="27" customWidth="1"/>
    <col min="1796" max="1796" width="6.5" style="27" customWidth="1"/>
    <col min="1797" max="1797" width="35.6640625" style="27" customWidth="1"/>
    <col min="1798" max="2038" width="8.83203125" style="27"/>
    <col min="2039" max="2039" width="8.6640625" style="27" customWidth="1"/>
    <col min="2040" max="2041" width="10.33203125" style="27" customWidth="1"/>
    <col min="2042" max="2042" width="35.6640625" style="27" customWidth="1"/>
    <col min="2043" max="2044" width="8.6640625" style="27" customWidth="1"/>
    <col min="2045" max="2045" width="10.6640625" style="27" customWidth="1"/>
    <col min="2046" max="2046" width="12.6640625" style="27" customWidth="1"/>
    <col min="2047" max="2047" width="9.5" style="27" customWidth="1"/>
    <col min="2048" max="2048" width="12.6640625" style="27" customWidth="1"/>
    <col min="2049" max="2049" width="6.6640625" style="27" customWidth="1"/>
    <col min="2050" max="2050" width="4.33203125" style="27" customWidth="1"/>
    <col min="2051" max="2051" width="5.6640625" style="27" customWidth="1"/>
    <col min="2052" max="2052" width="6.5" style="27" customWidth="1"/>
    <col min="2053" max="2053" width="35.6640625" style="27" customWidth="1"/>
    <col min="2054" max="2294" width="8.83203125" style="27"/>
    <col min="2295" max="2295" width="8.6640625" style="27" customWidth="1"/>
    <col min="2296" max="2297" width="10.33203125" style="27" customWidth="1"/>
    <col min="2298" max="2298" width="35.6640625" style="27" customWidth="1"/>
    <col min="2299" max="2300" width="8.6640625" style="27" customWidth="1"/>
    <col min="2301" max="2301" width="10.6640625" style="27" customWidth="1"/>
    <col min="2302" max="2302" width="12.6640625" style="27" customWidth="1"/>
    <col min="2303" max="2303" width="9.5" style="27" customWidth="1"/>
    <col min="2304" max="2304" width="12.6640625" style="27" customWidth="1"/>
    <col min="2305" max="2305" width="6.6640625" style="27" customWidth="1"/>
    <col min="2306" max="2306" width="4.33203125" style="27" customWidth="1"/>
    <col min="2307" max="2307" width="5.6640625" style="27" customWidth="1"/>
    <col min="2308" max="2308" width="6.5" style="27" customWidth="1"/>
    <col min="2309" max="2309" width="35.6640625" style="27" customWidth="1"/>
    <col min="2310" max="2550" width="8.83203125" style="27"/>
    <col min="2551" max="2551" width="8.6640625" style="27" customWidth="1"/>
    <col min="2552" max="2553" width="10.33203125" style="27" customWidth="1"/>
    <col min="2554" max="2554" width="35.6640625" style="27" customWidth="1"/>
    <col min="2555" max="2556" width="8.6640625" style="27" customWidth="1"/>
    <col min="2557" max="2557" width="10.6640625" style="27" customWidth="1"/>
    <col min="2558" max="2558" width="12.6640625" style="27" customWidth="1"/>
    <col min="2559" max="2559" width="9.5" style="27" customWidth="1"/>
    <col min="2560" max="2560" width="12.6640625" style="27" customWidth="1"/>
    <col min="2561" max="2561" width="6.6640625" style="27" customWidth="1"/>
    <col min="2562" max="2562" width="4.33203125" style="27" customWidth="1"/>
    <col min="2563" max="2563" width="5.6640625" style="27" customWidth="1"/>
    <col min="2564" max="2564" width="6.5" style="27" customWidth="1"/>
    <col min="2565" max="2565" width="35.6640625" style="27" customWidth="1"/>
    <col min="2566" max="2806" width="8.83203125" style="27"/>
    <col min="2807" max="2807" width="8.6640625" style="27" customWidth="1"/>
    <col min="2808" max="2809" width="10.33203125" style="27" customWidth="1"/>
    <col min="2810" max="2810" width="35.6640625" style="27" customWidth="1"/>
    <col min="2811" max="2812" width="8.6640625" style="27" customWidth="1"/>
    <col min="2813" max="2813" width="10.6640625" style="27" customWidth="1"/>
    <col min="2814" max="2814" width="12.6640625" style="27" customWidth="1"/>
    <col min="2815" max="2815" width="9.5" style="27" customWidth="1"/>
    <col min="2816" max="2816" width="12.6640625" style="27" customWidth="1"/>
    <col min="2817" max="2817" width="6.6640625" style="27" customWidth="1"/>
    <col min="2818" max="2818" width="4.33203125" style="27" customWidth="1"/>
    <col min="2819" max="2819" width="5.6640625" style="27" customWidth="1"/>
    <col min="2820" max="2820" width="6.5" style="27" customWidth="1"/>
    <col min="2821" max="2821" width="35.6640625" style="27" customWidth="1"/>
    <col min="2822" max="3062" width="8.83203125" style="27"/>
    <col min="3063" max="3063" width="8.6640625" style="27" customWidth="1"/>
    <col min="3064" max="3065" width="10.33203125" style="27" customWidth="1"/>
    <col min="3066" max="3066" width="35.6640625" style="27" customWidth="1"/>
    <col min="3067" max="3068" width="8.6640625" style="27" customWidth="1"/>
    <col min="3069" max="3069" width="10.6640625" style="27" customWidth="1"/>
    <col min="3070" max="3070" width="12.6640625" style="27" customWidth="1"/>
    <col min="3071" max="3071" width="9.5" style="27" customWidth="1"/>
    <col min="3072" max="3072" width="12.6640625" style="27" customWidth="1"/>
    <col min="3073" max="3073" width="6.6640625" style="27" customWidth="1"/>
    <col min="3074" max="3074" width="4.33203125" style="27" customWidth="1"/>
    <col min="3075" max="3075" width="5.6640625" style="27" customWidth="1"/>
    <col min="3076" max="3076" width="6.5" style="27" customWidth="1"/>
    <col min="3077" max="3077" width="35.6640625" style="27" customWidth="1"/>
    <col min="3078" max="3318" width="8.83203125" style="27"/>
    <col min="3319" max="3319" width="8.6640625" style="27" customWidth="1"/>
    <col min="3320" max="3321" width="10.33203125" style="27" customWidth="1"/>
    <col min="3322" max="3322" width="35.6640625" style="27" customWidth="1"/>
    <col min="3323" max="3324" width="8.6640625" style="27" customWidth="1"/>
    <col min="3325" max="3325" width="10.6640625" style="27" customWidth="1"/>
    <col min="3326" max="3326" width="12.6640625" style="27" customWidth="1"/>
    <col min="3327" max="3327" width="9.5" style="27" customWidth="1"/>
    <col min="3328" max="3328" width="12.6640625" style="27" customWidth="1"/>
    <col min="3329" max="3329" width="6.6640625" style="27" customWidth="1"/>
    <col min="3330" max="3330" width="4.33203125" style="27" customWidth="1"/>
    <col min="3331" max="3331" width="5.6640625" style="27" customWidth="1"/>
    <col min="3332" max="3332" width="6.5" style="27" customWidth="1"/>
    <col min="3333" max="3333" width="35.6640625" style="27" customWidth="1"/>
    <col min="3334" max="3574" width="8.83203125" style="27"/>
    <col min="3575" max="3575" width="8.6640625" style="27" customWidth="1"/>
    <col min="3576" max="3577" width="10.33203125" style="27" customWidth="1"/>
    <col min="3578" max="3578" width="35.6640625" style="27" customWidth="1"/>
    <col min="3579" max="3580" width="8.6640625" style="27" customWidth="1"/>
    <col min="3581" max="3581" width="10.6640625" style="27" customWidth="1"/>
    <col min="3582" max="3582" width="12.6640625" style="27" customWidth="1"/>
    <col min="3583" max="3583" width="9.5" style="27" customWidth="1"/>
    <col min="3584" max="3584" width="12.6640625" style="27" customWidth="1"/>
    <col min="3585" max="3585" width="6.6640625" style="27" customWidth="1"/>
    <col min="3586" max="3586" width="4.33203125" style="27" customWidth="1"/>
    <col min="3587" max="3587" width="5.6640625" style="27" customWidth="1"/>
    <col min="3588" max="3588" width="6.5" style="27" customWidth="1"/>
    <col min="3589" max="3589" width="35.6640625" style="27" customWidth="1"/>
    <col min="3590" max="3830" width="8.83203125" style="27"/>
    <col min="3831" max="3831" width="8.6640625" style="27" customWidth="1"/>
    <col min="3832" max="3833" width="10.33203125" style="27" customWidth="1"/>
    <col min="3834" max="3834" width="35.6640625" style="27" customWidth="1"/>
    <col min="3835" max="3836" width="8.6640625" style="27" customWidth="1"/>
    <col min="3837" max="3837" width="10.6640625" style="27" customWidth="1"/>
    <col min="3838" max="3838" width="12.6640625" style="27" customWidth="1"/>
    <col min="3839" max="3839" width="9.5" style="27" customWidth="1"/>
    <col min="3840" max="3840" width="12.6640625" style="27" customWidth="1"/>
    <col min="3841" max="3841" width="6.6640625" style="27" customWidth="1"/>
    <col min="3842" max="3842" width="4.33203125" style="27" customWidth="1"/>
    <col min="3843" max="3843" width="5.6640625" style="27" customWidth="1"/>
    <col min="3844" max="3844" width="6.5" style="27" customWidth="1"/>
    <col min="3845" max="3845" width="35.6640625" style="27" customWidth="1"/>
    <col min="3846" max="4086" width="8.83203125" style="27"/>
    <col min="4087" max="4087" width="8.6640625" style="27" customWidth="1"/>
    <col min="4088" max="4089" width="10.33203125" style="27" customWidth="1"/>
    <col min="4090" max="4090" width="35.6640625" style="27" customWidth="1"/>
    <col min="4091" max="4092" width="8.6640625" style="27" customWidth="1"/>
    <col min="4093" max="4093" width="10.6640625" style="27" customWidth="1"/>
    <col min="4094" max="4094" width="12.6640625" style="27" customWidth="1"/>
    <col min="4095" max="4095" width="9.5" style="27" customWidth="1"/>
    <col min="4096" max="4096" width="12.6640625" style="27" customWidth="1"/>
    <col min="4097" max="4097" width="6.6640625" style="27" customWidth="1"/>
    <col min="4098" max="4098" width="4.33203125" style="27" customWidth="1"/>
    <col min="4099" max="4099" width="5.6640625" style="27" customWidth="1"/>
    <col min="4100" max="4100" width="6.5" style="27" customWidth="1"/>
    <col min="4101" max="4101" width="35.6640625" style="27" customWidth="1"/>
    <col min="4102" max="4342" width="8.83203125" style="27"/>
    <col min="4343" max="4343" width="8.6640625" style="27" customWidth="1"/>
    <col min="4344" max="4345" width="10.33203125" style="27" customWidth="1"/>
    <col min="4346" max="4346" width="35.6640625" style="27" customWidth="1"/>
    <col min="4347" max="4348" width="8.6640625" style="27" customWidth="1"/>
    <col min="4349" max="4349" width="10.6640625" style="27" customWidth="1"/>
    <col min="4350" max="4350" width="12.6640625" style="27" customWidth="1"/>
    <col min="4351" max="4351" width="9.5" style="27" customWidth="1"/>
    <col min="4352" max="4352" width="12.6640625" style="27" customWidth="1"/>
    <col min="4353" max="4353" width="6.6640625" style="27" customWidth="1"/>
    <col min="4354" max="4354" width="4.33203125" style="27" customWidth="1"/>
    <col min="4355" max="4355" width="5.6640625" style="27" customWidth="1"/>
    <col min="4356" max="4356" width="6.5" style="27" customWidth="1"/>
    <col min="4357" max="4357" width="35.6640625" style="27" customWidth="1"/>
    <col min="4358" max="4598" width="8.83203125" style="27"/>
    <col min="4599" max="4599" width="8.6640625" style="27" customWidth="1"/>
    <col min="4600" max="4601" width="10.33203125" style="27" customWidth="1"/>
    <col min="4602" max="4602" width="35.6640625" style="27" customWidth="1"/>
    <col min="4603" max="4604" width="8.6640625" style="27" customWidth="1"/>
    <col min="4605" max="4605" width="10.6640625" style="27" customWidth="1"/>
    <col min="4606" max="4606" width="12.6640625" style="27" customWidth="1"/>
    <col min="4607" max="4607" width="9.5" style="27" customWidth="1"/>
    <col min="4608" max="4608" width="12.6640625" style="27" customWidth="1"/>
    <col min="4609" max="4609" width="6.6640625" style="27" customWidth="1"/>
    <col min="4610" max="4610" width="4.33203125" style="27" customWidth="1"/>
    <col min="4611" max="4611" width="5.6640625" style="27" customWidth="1"/>
    <col min="4612" max="4612" width="6.5" style="27" customWidth="1"/>
    <col min="4613" max="4613" width="35.6640625" style="27" customWidth="1"/>
    <col min="4614" max="4854" width="8.83203125" style="27"/>
    <col min="4855" max="4855" width="8.6640625" style="27" customWidth="1"/>
    <col min="4856" max="4857" width="10.33203125" style="27" customWidth="1"/>
    <col min="4858" max="4858" width="35.6640625" style="27" customWidth="1"/>
    <col min="4859" max="4860" width="8.6640625" style="27" customWidth="1"/>
    <col min="4861" max="4861" width="10.6640625" style="27" customWidth="1"/>
    <col min="4862" max="4862" width="12.6640625" style="27" customWidth="1"/>
    <col min="4863" max="4863" width="9.5" style="27" customWidth="1"/>
    <col min="4864" max="4864" width="12.6640625" style="27" customWidth="1"/>
    <col min="4865" max="4865" width="6.6640625" style="27" customWidth="1"/>
    <col min="4866" max="4866" width="4.33203125" style="27" customWidth="1"/>
    <col min="4867" max="4867" width="5.6640625" style="27" customWidth="1"/>
    <col min="4868" max="4868" width="6.5" style="27" customWidth="1"/>
    <col min="4869" max="4869" width="35.6640625" style="27" customWidth="1"/>
    <col min="4870" max="5110" width="8.83203125" style="27"/>
    <col min="5111" max="5111" width="8.6640625" style="27" customWidth="1"/>
    <col min="5112" max="5113" width="10.33203125" style="27" customWidth="1"/>
    <col min="5114" max="5114" width="35.6640625" style="27" customWidth="1"/>
    <col min="5115" max="5116" width="8.6640625" style="27" customWidth="1"/>
    <col min="5117" max="5117" width="10.6640625" style="27" customWidth="1"/>
    <col min="5118" max="5118" width="12.6640625" style="27" customWidth="1"/>
    <col min="5119" max="5119" width="9.5" style="27" customWidth="1"/>
    <col min="5120" max="5120" width="12.6640625" style="27" customWidth="1"/>
    <col min="5121" max="5121" width="6.6640625" style="27" customWidth="1"/>
    <col min="5122" max="5122" width="4.33203125" style="27" customWidth="1"/>
    <col min="5123" max="5123" width="5.6640625" style="27" customWidth="1"/>
    <col min="5124" max="5124" width="6.5" style="27" customWidth="1"/>
    <col min="5125" max="5125" width="35.6640625" style="27" customWidth="1"/>
    <col min="5126" max="5366" width="8.83203125" style="27"/>
    <col min="5367" max="5367" width="8.6640625" style="27" customWidth="1"/>
    <col min="5368" max="5369" width="10.33203125" style="27" customWidth="1"/>
    <col min="5370" max="5370" width="35.6640625" style="27" customWidth="1"/>
    <col min="5371" max="5372" width="8.6640625" style="27" customWidth="1"/>
    <col min="5373" max="5373" width="10.6640625" style="27" customWidth="1"/>
    <col min="5374" max="5374" width="12.6640625" style="27" customWidth="1"/>
    <col min="5375" max="5375" width="9.5" style="27" customWidth="1"/>
    <col min="5376" max="5376" width="12.6640625" style="27" customWidth="1"/>
    <col min="5377" max="5377" width="6.6640625" style="27" customWidth="1"/>
    <col min="5378" max="5378" width="4.33203125" style="27" customWidth="1"/>
    <col min="5379" max="5379" width="5.6640625" style="27" customWidth="1"/>
    <col min="5380" max="5380" width="6.5" style="27" customWidth="1"/>
    <col min="5381" max="5381" width="35.6640625" style="27" customWidth="1"/>
    <col min="5382" max="5622" width="8.83203125" style="27"/>
    <col min="5623" max="5623" width="8.6640625" style="27" customWidth="1"/>
    <col min="5624" max="5625" width="10.33203125" style="27" customWidth="1"/>
    <col min="5626" max="5626" width="35.6640625" style="27" customWidth="1"/>
    <col min="5627" max="5628" width="8.6640625" style="27" customWidth="1"/>
    <col min="5629" max="5629" width="10.6640625" style="27" customWidth="1"/>
    <col min="5630" max="5630" width="12.6640625" style="27" customWidth="1"/>
    <col min="5631" max="5631" width="9.5" style="27" customWidth="1"/>
    <col min="5632" max="5632" width="12.6640625" style="27" customWidth="1"/>
    <col min="5633" max="5633" width="6.6640625" style="27" customWidth="1"/>
    <col min="5634" max="5634" width="4.33203125" style="27" customWidth="1"/>
    <col min="5635" max="5635" width="5.6640625" style="27" customWidth="1"/>
    <col min="5636" max="5636" width="6.5" style="27" customWidth="1"/>
    <col min="5637" max="5637" width="35.6640625" style="27" customWidth="1"/>
    <col min="5638" max="5878" width="8.83203125" style="27"/>
    <col min="5879" max="5879" width="8.6640625" style="27" customWidth="1"/>
    <col min="5880" max="5881" width="10.33203125" style="27" customWidth="1"/>
    <col min="5882" max="5882" width="35.6640625" style="27" customWidth="1"/>
    <col min="5883" max="5884" width="8.6640625" style="27" customWidth="1"/>
    <col min="5885" max="5885" width="10.6640625" style="27" customWidth="1"/>
    <col min="5886" max="5886" width="12.6640625" style="27" customWidth="1"/>
    <col min="5887" max="5887" width="9.5" style="27" customWidth="1"/>
    <col min="5888" max="5888" width="12.6640625" style="27" customWidth="1"/>
    <col min="5889" max="5889" width="6.6640625" style="27" customWidth="1"/>
    <col min="5890" max="5890" width="4.33203125" style="27" customWidth="1"/>
    <col min="5891" max="5891" width="5.6640625" style="27" customWidth="1"/>
    <col min="5892" max="5892" width="6.5" style="27" customWidth="1"/>
    <col min="5893" max="5893" width="35.6640625" style="27" customWidth="1"/>
    <col min="5894" max="6134" width="8.83203125" style="27"/>
    <col min="6135" max="6135" width="8.6640625" style="27" customWidth="1"/>
    <col min="6136" max="6137" width="10.33203125" style="27" customWidth="1"/>
    <col min="6138" max="6138" width="35.6640625" style="27" customWidth="1"/>
    <col min="6139" max="6140" width="8.6640625" style="27" customWidth="1"/>
    <col min="6141" max="6141" width="10.6640625" style="27" customWidth="1"/>
    <col min="6142" max="6142" width="12.6640625" style="27" customWidth="1"/>
    <col min="6143" max="6143" width="9.5" style="27" customWidth="1"/>
    <col min="6144" max="6144" width="12.6640625" style="27" customWidth="1"/>
    <col min="6145" max="6145" width="6.6640625" style="27" customWidth="1"/>
    <col min="6146" max="6146" width="4.33203125" style="27" customWidth="1"/>
    <col min="6147" max="6147" width="5.6640625" style="27" customWidth="1"/>
    <col min="6148" max="6148" width="6.5" style="27" customWidth="1"/>
    <col min="6149" max="6149" width="35.6640625" style="27" customWidth="1"/>
    <col min="6150" max="6390" width="8.83203125" style="27"/>
    <col min="6391" max="6391" width="8.6640625" style="27" customWidth="1"/>
    <col min="6392" max="6393" width="10.33203125" style="27" customWidth="1"/>
    <col min="6394" max="6394" width="35.6640625" style="27" customWidth="1"/>
    <col min="6395" max="6396" width="8.6640625" style="27" customWidth="1"/>
    <col min="6397" max="6397" width="10.6640625" style="27" customWidth="1"/>
    <col min="6398" max="6398" width="12.6640625" style="27" customWidth="1"/>
    <col min="6399" max="6399" width="9.5" style="27" customWidth="1"/>
    <col min="6400" max="6400" width="12.6640625" style="27" customWidth="1"/>
    <col min="6401" max="6401" width="6.6640625" style="27" customWidth="1"/>
    <col min="6402" max="6402" width="4.33203125" style="27" customWidth="1"/>
    <col min="6403" max="6403" width="5.6640625" style="27" customWidth="1"/>
    <col min="6404" max="6404" width="6.5" style="27" customWidth="1"/>
    <col min="6405" max="6405" width="35.6640625" style="27" customWidth="1"/>
    <col min="6406" max="6646" width="8.83203125" style="27"/>
    <col min="6647" max="6647" width="8.6640625" style="27" customWidth="1"/>
    <col min="6648" max="6649" width="10.33203125" style="27" customWidth="1"/>
    <col min="6650" max="6650" width="35.6640625" style="27" customWidth="1"/>
    <col min="6651" max="6652" width="8.6640625" style="27" customWidth="1"/>
    <col min="6653" max="6653" width="10.6640625" style="27" customWidth="1"/>
    <col min="6654" max="6654" width="12.6640625" style="27" customWidth="1"/>
    <col min="6655" max="6655" width="9.5" style="27" customWidth="1"/>
    <col min="6656" max="6656" width="12.6640625" style="27" customWidth="1"/>
    <col min="6657" max="6657" width="6.6640625" style="27" customWidth="1"/>
    <col min="6658" max="6658" width="4.33203125" style="27" customWidth="1"/>
    <col min="6659" max="6659" width="5.6640625" style="27" customWidth="1"/>
    <col min="6660" max="6660" width="6.5" style="27" customWidth="1"/>
    <col min="6661" max="6661" width="35.6640625" style="27" customWidth="1"/>
    <col min="6662" max="6902" width="8.83203125" style="27"/>
    <col min="6903" max="6903" width="8.6640625" style="27" customWidth="1"/>
    <col min="6904" max="6905" width="10.33203125" style="27" customWidth="1"/>
    <col min="6906" max="6906" width="35.6640625" style="27" customWidth="1"/>
    <col min="6907" max="6908" width="8.6640625" style="27" customWidth="1"/>
    <col min="6909" max="6909" width="10.6640625" style="27" customWidth="1"/>
    <col min="6910" max="6910" width="12.6640625" style="27" customWidth="1"/>
    <col min="6911" max="6911" width="9.5" style="27" customWidth="1"/>
    <col min="6912" max="6912" width="12.6640625" style="27" customWidth="1"/>
    <col min="6913" max="6913" width="6.6640625" style="27" customWidth="1"/>
    <col min="6914" max="6914" width="4.33203125" style="27" customWidth="1"/>
    <col min="6915" max="6915" width="5.6640625" style="27" customWidth="1"/>
    <col min="6916" max="6916" width="6.5" style="27" customWidth="1"/>
    <col min="6917" max="6917" width="35.6640625" style="27" customWidth="1"/>
    <col min="6918" max="7158" width="8.83203125" style="27"/>
    <col min="7159" max="7159" width="8.6640625" style="27" customWidth="1"/>
    <col min="7160" max="7161" width="10.33203125" style="27" customWidth="1"/>
    <col min="7162" max="7162" width="35.6640625" style="27" customWidth="1"/>
    <col min="7163" max="7164" width="8.6640625" style="27" customWidth="1"/>
    <col min="7165" max="7165" width="10.6640625" style="27" customWidth="1"/>
    <col min="7166" max="7166" width="12.6640625" style="27" customWidth="1"/>
    <col min="7167" max="7167" width="9.5" style="27" customWidth="1"/>
    <col min="7168" max="7168" width="12.6640625" style="27" customWidth="1"/>
    <col min="7169" max="7169" width="6.6640625" style="27" customWidth="1"/>
    <col min="7170" max="7170" width="4.33203125" style="27" customWidth="1"/>
    <col min="7171" max="7171" width="5.6640625" style="27" customWidth="1"/>
    <col min="7172" max="7172" width="6.5" style="27" customWidth="1"/>
    <col min="7173" max="7173" width="35.6640625" style="27" customWidth="1"/>
    <col min="7174" max="7414" width="8.83203125" style="27"/>
    <col min="7415" max="7415" width="8.6640625" style="27" customWidth="1"/>
    <col min="7416" max="7417" width="10.33203125" style="27" customWidth="1"/>
    <col min="7418" max="7418" width="35.6640625" style="27" customWidth="1"/>
    <col min="7419" max="7420" width="8.6640625" style="27" customWidth="1"/>
    <col min="7421" max="7421" width="10.6640625" style="27" customWidth="1"/>
    <col min="7422" max="7422" width="12.6640625" style="27" customWidth="1"/>
    <col min="7423" max="7423" width="9.5" style="27" customWidth="1"/>
    <col min="7424" max="7424" width="12.6640625" style="27" customWidth="1"/>
    <col min="7425" max="7425" width="6.6640625" style="27" customWidth="1"/>
    <col min="7426" max="7426" width="4.33203125" style="27" customWidth="1"/>
    <col min="7427" max="7427" width="5.6640625" style="27" customWidth="1"/>
    <col min="7428" max="7428" width="6.5" style="27" customWidth="1"/>
    <col min="7429" max="7429" width="35.6640625" style="27" customWidth="1"/>
    <col min="7430" max="7670" width="8.83203125" style="27"/>
    <col min="7671" max="7671" width="8.6640625" style="27" customWidth="1"/>
    <col min="7672" max="7673" width="10.33203125" style="27" customWidth="1"/>
    <col min="7674" max="7674" width="35.6640625" style="27" customWidth="1"/>
    <col min="7675" max="7676" width="8.6640625" style="27" customWidth="1"/>
    <col min="7677" max="7677" width="10.6640625" style="27" customWidth="1"/>
    <col min="7678" max="7678" width="12.6640625" style="27" customWidth="1"/>
    <col min="7679" max="7679" width="9.5" style="27" customWidth="1"/>
    <col min="7680" max="7680" width="12.6640625" style="27" customWidth="1"/>
    <col min="7681" max="7681" width="6.6640625" style="27" customWidth="1"/>
    <col min="7682" max="7682" width="4.33203125" style="27" customWidth="1"/>
    <col min="7683" max="7683" width="5.6640625" style="27" customWidth="1"/>
    <col min="7684" max="7684" width="6.5" style="27" customWidth="1"/>
    <col min="7685" max="7685" width="35.6640625" style="27" customWidth="1"/>
    <col min="7686" max="7926" width="8.83203125" style="27"/>
    <col min="7927" max="7927" width="8.6640625" style="27" customWidth="1"/>
    <col min="7928" max="7929" width="10.33203125" style="27" customWidth="1"/>
    <col min="7930" max="7930" width="35.6640625" style="27" customWidth="1"/>
    <col min="7931" max="7932" width="8.6640625" style="27" customWidth="1"/>
    <col min="7933" max="7933" width="10.6640625" style="27" customWidth="1"/>
    <col min="7934" max="7934" width="12.6640625" style="27" customWidth="1"/>
    <col min="7935" max="7935" width="9.5" style="27" customWidth="1"/>
    <col min="7936" max="7936" width="12.6640625" style="27" customWidth="1"/>
    <col min="7937" max="7937" width="6.6640625" style="27" customWidth="1"/>
    <col min="7938" max="7938" width="4.33203125" style="27" customWidth="1"/>
    <col min="7939" max="7939" width="5.6640625" style="27" customWidth="1"/>
    <col min="7940" max="7940" width="6.5" style="27" customWidth="1"/>
    <col min="7941" max="7941" width="35.6640625" style="27" customWidth="1"/>
    <col min="7942" max="8182" width="8.83203125" style="27"/>
    <col min="8183" max="8183" width="8.6640625" style="27" customWidth="1"/>
    <col min="8184" max="8185" width="10.33203125" style="27" customWidth="1"/>
    <col min="8186" max="8186" width="35.6640625" style="27" customWidth="1"/>
    <col min="8187" max="8188" width="8.6640625" style="27" customWidth="1"/>
    <col min="8189" max="8189" width="10.6640625" style="27" customWidth="1"/>
    <col min="8190" max="8190" width="12.6640625" style="27" customWidth="1"/>
    <col min="8191" max="8191" width="9.5" style="27" customWidth="1"/>
    <col min="8192" max="8192" width="12.6640625" style="27" customWidth="1"/>
    <col min="8193" max="8193" width="6.6640625" style="27" customWidth="1"/>
    <col min="8194" max="8194" width="4.33203125" style="27" customWidth="1"/>
    <col min="8195" max="8195" width="5.6640625" style="27" customWidth="1"/>
    <col min="8196" max="8196" width="6.5" style="27" customWidth="1"/>
    <col min="8197" max="8197" width="35.6640625" style="27" customWidth="1"/>
    <col min="8198" max="8438" width="8.83203125" style="27"/>
    <col min="8439" max="8439" width="8.6640625" style="27" customWidth="1"/>
    <col min="8440" max="8441" width="10.33203125" style="27" customWidth="1"/>
    <col min="8442" max="8442" width="35.6640625" style="27" customWidth="1"/>
    <col min="8443" max="8444" width="8.6640625" style="27" customWidth="1"/>
    <col min="8445" max="8445" width="10.6640625" style="27" customWidth="1"/>
    <col min="8446" max="8446" width="12.6640625" style="27" customWidth="1"/>
    <col min="8447" max="8447" width="9.5" style="27" customWidth="1"/>
    <col min="8448" max="8448" width="12.6640625" style="27" customWidth="1"/>
    <col min="8449" max="8449" width="6.6640625" style="27" customWidth="1"/>
    <col min="8450" max="8450" width="4.33203125" style="27" customWidth="1"/>
    <col min="8451" max="8451" width="5.6640625" style="27" customWidth="1"/>
    <col min="8452" max="8452" width="6.5" style="27" customWidth="1"/>
    <col min="8453" max="8453" width="35.6640625" style="27" customWidth="1"/>
    <col min="8454" max="8694" width="8.83203125" style="27"/>
    <col min="8695" max="8695" width="8.6640625" style="27" customWidth="1"/>
    <col min="8696" max="8697" width="10.33203125" style="27" customWidth="1"/>
    <col min="8698" max="8698" width="35.6640625" style="27" customWidth="1"/>
    <col min="8699" max="8700" width="8.6640625" style="27" customWidth="1"/>
    <col min="8701" max="8701" width="10.6640625" style="27" customWidth="1"/>
    <col min="8702" max="8702" width="12.6640625" style="27" customWidth="1"/>
    <col min="8703" max="8703" width="9.5" style="27" customWidth="1"/>
    <col min="8704" max="8704" width="12.6640625" style="27" customWidth="1"/>
    <col min="8705" max="8705" width="6.6640625" style="27" customWidth="1"/>
    <col min="8706" max="8706" width="4.33203125" style="27" customWidth="1"/>
    <col min="8707" max="8707" width="5.6640625" style="27" customWidth="1"/>
    <col min="8708" max="8708" width="6.5" style="27" customWidth="1"/>
    <col min="8709" max="8709" width="35.6640625" style="27" customWidth="1"/>
    <col min="8710" max="8950" width="8.83203125" style="27"/>
    <col min="8951" max="8951" width="8.6640625" style="27" customWidth="1"/>
    <col min="8952" max="8953" width="10.33203125" style="27" customWidth="1"/>
    <col min="8954" max="8954" width="35.6640625" style="27" customWidth="1"/>
    <col min="8955" max="8956" width="8.6640625" style="27" customWidth="1"/>
    <col min="8957" max="8957" width="10.6640625" style="27" customWidth="1"/>
    <col min="8958" max="8958" width="12.6640625" style="27" customWidth="1"/>
    <col min="8959" max="8959" width="9.5" style="27" customWidth="1"/>
    <col min="8960" max="8960" width="12.6640625" style="27" customWidth="1"/>
    <col min="8961" max="8961" width="6.6640625" style="27" customWidth="1"/>
    <col min="8962" max="8962" width="4.33203125" style="27" customWidth="1"/>
    <col min="8963" max="8963" width="5.6640625" style="27" customWidth="1"/>
    <col min="8964" max="8964" width="6.5" style="27" customWidth="1"/>
    <col min="8965" max="8965" width="35.6640625" style="27" customWidth="1"/>
    <col min="8966" max="9206" width="8.83203125" style="27"/>
    <col min="9207" max="9207" width="8.6640625" style="27" customWidth="1"/>
    <col min="9208" max="9209" width="10.33203125" style="27" customWidth="1"/>
    <col min="9210" max="9210" width="35.6640625" style="27" customWidth="1"/>
    <col min="9211" max="9212" width="8.6640625" style="27" customWidth="1"/>
    <col min="9213" max="9213" width="10.6640625" style="27" customWidth="1"/>
    <col min="9214" max="9214" width="12.6640625" style="27" customWidth="1"/>
    <col min="9215" max="9215" width="9.5" style="27" customWidth="1"/>
    <col min="9216" max="9216" width="12.6640625" style="27" customWidth="1"/>
    <col min="9217" max="9217" width="6.6640625" style="27" customWidth="1"/>
    <col min="9218" max="9218" width="4.33203125" style="27" customWidth="1"/>
    <col min="9219" max="9219" width="5.6640625" style="27" customWidth="1"/>
    <col min="9220" max="9220" width="6.5" style="27" customWidth="1"/>
    <col min="9221" max="9221" width="35.6640625" style="27" customWidth="1"/>
    <col min="9222" max="9462" width="8.83203125" style="27"/>
    <col min="9463" max="9463" width="8.6640625" style="27" customWidth="1"/>
    <col min="9464" max="9465" width="10.33203125" style="27" customWidth="1"/>
    <col min="9466" max="9466" width="35.6640625" style="27" customWidth="1"/>
    <col min="9467" max="9468" width="8.6640625" style="27" customWidth="1"/>
    <col min="9469" max="9469" width="10.6640625" style="27" customWidth="1"/>
    <col min="9470" max="9470" width="12.6640625" style="27" customWidth="1"/>
    <col min="9471" max="9471" width="9.5" style="27" customWidth="1"/>
    <col min="9472" max="9472" width="12.6640625" style="27" customWidth="1"/>
    <col min="9473" max="9473" width="6.6640625" style="27" customWidth="1"/>
    <col min="9474" max="9474" width="4.33203125" style="27" customWidth="1"/>
    <col min="9475" max="9475" width="5.6640625" style="27" customWidth="1"/>
    <col min="9476" max="9476" width="6.5" style="27" customWidth="1"/>
    <col min="9477" max="9477" width="35.6640625" style="27" customWidth="1"/>
    <col min="9478" max="9718" width="8.83203125" style="27"/>
    <col min="9719" max="9719" width="8.6640625" style="27" customWidth="1"/>
    <col min="9720" max="9721" width="10.33203125" style="27" customWidth="1"/>
    <col min="9722" max="9722" width="35.6640625" style="27" customWidth="1"/>
    <col min="9723" max="9724" width="8.6640625" style="27" customWidth="1"/>
    <col min="9725" max="9725" width="10.6640625" style="27" customWidth="1"/>
    <col min="9726" max="9726" width="12.6640625" style="27" customWidth="1"/>
    <col min="9727" max="9727" width="9.5" style="27" customWidth="1"/>
    <col min="9728" max="9728" width="12.6640625" style="27" customWidth="1"/>
    <col min="9729" max="9729" width="6.6640625" style="27" customWidth="1"/>
    <col min="9730" max="9730" width="4.33203125" style="27" customWidth="1"/>
    <col min="9731" max="9731" width="5.6640625" style="27" customWidth="1"/>
    <col min="9732" max="9732" width="6.5" style="27" customWidth="1"/>
    <col min="9733" max="9733" width="35.6640625" style="27" customWidth="1"/>
    <col min="9734" max="9974" width="8.83203125" style="27"/>
    <col min="9975" max="9975" width="8.6640625" style="27" customWidth="1"/>
    <col min="9976" max="9977" width="10.33203125" style="27" customWidth="1"/>
    <col min="9978" max="9978" width="35.6640625" style="27" customWidth="1"/>
    <col min="9979" max="9980" width="8.6640625" style="27" customWidth="1"/>
    <col min="9981" max="9981" width="10.6640625" style="27" customWidth="1"/>
    <col min="9982" max="9982" width="12.6640625" style="27" customWidth="1"/>
    <col min="9983" max="9983" width="9.5" style="27" customWidth="1"/>
    <col min="9984" max="9984" width="12.6640625" style="27" customWidth="1"/>
    <col min="9985" max="9985" width="6.6640625" style="27" customWidth="1"/>
    <col min="9986" max="9986" width="4.33203125" style="27" customWidth="1"/>
    <col min="9987" max="9987" width="5.6640625" style="27" customWidth="1"/>
    <col min="9988" max="9988" width="6.5" style="27" customWidth="1"/>
    <col min="9989" max="9989" width="35.6640625" style="27" customWidth="1"/>
    <col min="9990" max="10230" width="8.83203125" style="27"/>
    <col min="10231" max="10231" width="8.6640625" style="27" customWidth="1"/>
    <col min="10232" max="10233" width="10.33203125" style="27" customWidth="1"/>
    <col min="10234" max="10234" width="35.6640625" style="27" customWidth="1"/>
    <col min="10235" max="10236" width="8.6640625" style="27" customWidth="1"/>
    <col min="10237" max="10237" width="10.6640625" style="27" customWidth="1"/>
    <col min="10238" max="10238" width="12.6640625" style="27" customWidth="1"/>
    <col min="10239" max="10239" width="9.5" style="27" customWidth="1"/>
    <col min="10240" max="10240" width="12.6640625" style="27" customWidth="1"/>
    <col min="10241" max="10241" width="6.6640625" style="27" customWidth="1"/>
    <col min="10242" max="10242" width="4.33203125" style="27" customWidth="1"/>
    <col min="10243" max="10243" width="5.6640625" style="27" customWidth="1"/>
    <col min="10244" max="10244" width="6.5" style="27" customWidth="1"/>
    <col min="10245" max="10245" width="35.6640625" style="27" customWidth="1"/>
    <col min="10246" max="10486" width="8.83203125" style="27"/>
    <col min="10487" max="10487" width="8.6640625" style="27" customWidth="1"/>
    <col min="10488" max="10489" width="10.33203125" style="27" customWidth="1"/>
    <col min="10490" max="10490" width="35.6640625" style="27" customWidth="1"/>
    <col min="10491" max="10492" width="8.6640625" style="27" customWidth="1"/>
    <col min="10493" max="10493" width="10.6640625" style="27" customWidth="1"/>
    <col min="10494" max="10494" width="12.6640625" style="27" customWidth="1"/>
    <col min="10495" max="10495" width="9.5" style="27" customWidth="1"/>
    <col min="10496" max="10496" width="12.6640625" style="27" customWidth="1"/>
    <col min="10497" max="10497" width="6.6640625" style="27" customWidth="1"/>
    <col min="10498" max="10498" width="4.33203125" style="27" customWidth="1"/>
    <col min="10499" max="10499" width="5.6640625" style="27" customWidth="1"/>
    <col min="10500" max="10500" width="6.5" style="27" customWidth="1"/>
    <col min="10501" max="10501" width="35.6640625" style="27" customWidth="1"/>
    <col min="10502" max="10742" width="8.83203125" style="27"/>
    <col min="10743" max="10743" width="8.6640625" style="27" customWidth="1"/>
    <col min="10744" max="10745" width="10.33203125" style="27" customWidth="1"/>
    <col min="10746" max="10746" width="35.6640625" style="27" customWidth="1"/>
    <col min="10747" max="10748" width="8.6640625" style="27" customWidth="1"/>
    <col min="10749" max="10749" width="10.6640625" style="27" customWidth="1"/>
    <col min="10750" max="10750" width="12.6640625" style="27" customWidth="1"/>
    <col min="10751" max="10751" width="9.5" style="27" customWidth="1"/>
    <col min="10752" max="10752" width="12.6640625" style="27" customWidth="1"/>
    <col min="10753" max="10753" width="6.6640625" style="27" customWidth="1"/>
    <col min="10754" max="10754" width="4.33203125" style="27" customWidth="1"/>
    <col min="10755" max="10755" width="5.6640625" style="27" customWidth="1"/>
    <col min="10756" max="10756" width="6.5" style="27" customWidth="1"/>
    <col min="10757" max="10757" width="35.6640625" style="27" customWidth="1"/>
    <col min="10758" max="10998" width="8.83203125" style="27"/>
    <col min="10999" max="10999" width="8.6640625" style="27" customWidth="1"/>
    <col min="11000" max="11001" width="10.33203125" style="27" customWidth="1"/>
    <col min="11002" max="11002" width="35.6640625" style="27" customWidth="1"/>
    <col min="11003" max="11004" width="8.6640625" style="27" customWidth="1"/>
    <col min="11005" max="11005" width="10.6640625" style="27" customWidth="1"/>
    <col min="11006" max="11006" width="12.6640625" style="27" customWidth="1"/>
    <col min="11007" max="11007" width="9.5" style="27" customWidth="1"/>
    <col min="11008" max="11008" width="12.6640625" style="27" customWidth="1"/>
    <col min="11009" max="11009" width="6.6640625" style="27" customWidth="1"/>
    <col min="11010" max="11010" width="4.33203125" style="27" customWidth="1"/>
    <col min="11011" max="11011" width="5.6640625" style="27" customWidth="1"/>
    <col min="11012" max="11012" width="6.5" style="27" customWidth="1"/>
    <col min="11013" max="11013" width="35.6640625" style="27" customWidth="1"/>
    <col min="11014" max="11254" width="8.83203125" style="27"/>
    <col min="11255" max="11255" width="8.6640625" style="27" customWidth="1"/>
    <col min="11256" max="11257" width="10.33203125" style="27" customWidth="1"/>
    <col min="11258" max="11258" width="35.6640625" style="27" customWidth="1"/>
    <col min="11259" max="11260" width="8.6640625" style="27" customWidth="1"/>
    <col min="11261" max="11261" width="10.6640625" style="27" customWidth="1"/>
    <col min="11262" max="11262" width="12.6640625" style="27" customWidth="1"/>
    <col min="11263" max="11263" width="9.5" style="27" customWidth="1"/>
    <col min="11264" max="11264" width="12.6640625" style="27" customWidth="1"/>
    <col min="11265" max="11265" width="6.6640625" style="27" customWidth="1"/>
    <col min="11266" max="11266" width="4.33203125" style="27" customWidth="1"/>
    <col min="11267" max="11267" width="5.6640625" style="27" customWidth="1"/>
    <col min="11268" max="11268" width="6.5" style="27" customWidth="1"/>
    <col min="11269" max="11269" width="35.6640625" style="27" customWidth="1"/>
    <col min="11270" max="11510" width="8.83203125" style="27"/>
    <col min="11511" max="11511" width="8.6640625" style="27" customWidth="1"/>
    <col min="11512" max="11513" width="10.33203125" style="27" customWidth="1"/>
    <col min="11514" max="11514" width="35.6640625" style="27" customWidth="1"/>
    <col min="11515" max="11516" width="8.6640625" style="27" customWidth="1"/>
    <col min="11517" max="11517" width="10.6640625" style="27" customWidth="1"/>
    <col min="11518" max="11518" width="12.6640625" style="27" customWidth="1"/>
    <col min="11519" max="11519" width="9.5" style="27" customWidth="1"/>
    <col min="11520" max="11520" width="12.6640625" style="27" customWidth="1"/>
    <col min="11521" max="11521" width="6.6640625" style="27" customWidth="1"/>
    <col min="11522" max="11522" width="4.33203125" style="27" customWidth="1"/>
    <col min="11523" max="11523" width="5.6640625" style="27" customWidth="1"/>
    <col min="11524" max="11524" width="6.5" style="27" customWidth="1"/>
    <col min="11525" max="11525" width="35.6640625" style="27" customWidth="1"/>
    <col min="11526" max="11766" width="8.83203125" style="27"/>
    <col min="11767" max="11767" width="8.6640625" style="27" customWidth="1"/>
    <col min="11768" max="11769" width="10.33203125" style="27" customWidth="1"/>
    <col min="11770" max="11770" width="35.6640625" style="27" customWidth="1"/>
    <col min="11771" max="11772" width="8.6640625" style="27" customWidth="1"/>
    <col min="11773" max="11773" width="10.6640625" style="27" customWidth="1"/>
    <col min="11774" max="11774" width="12.6640625" style="27" customWidth="1"/>
    <col min="11775" max="11775" width="9.5" style="27" customWidth="1"/>
    <col min="11776" max="11776" width="12.6640625" style="27" customWidth="1"/>
    <col min="11777" max="11777" width="6.6640625" style="27" customWidth="1"/>
    <col min="11778" max="11778" width="4.33203125" style="27" customWidth="1"/>
    <col min="11779" max="11779" width="5.6640625" style="27" customWidth="1"/>
    <col min="11780" max="11780" width="6.5" style="27" customWidth="1"/>
    <col min="11781" max="11781" width="35.6640625" style="27" customWidth="1"/>
    <col min="11782" max="12022" width="8.83203125" style="27"/>
    <col min="12023" max="12023" width="8.6640625" style="27" customWidth="1"/>
    <col min="12024" max="12025" width="10.33203125" style="27" customWidth="1"/>
    <col min="12026" max="12026" width="35.6640625" style="27" customWidth="1"/>
    <col min="12027" max="12028" width="8.6640625" style="27" customWidth="1"/>
    <col min="12029" max="12029" width="10.6640625" style="27" customWidth="1"/>
    <col min="12030" max="12030" width="12.6640625" style="27" customWidth="1"/>
    <col min="12031" max="12031" width="9.5" style="27" customWidth="1"/>
    <col min="12032" max="12032" width="12.6640625" style="27" customWidth="1"/>
    <col min="12033" max="12033" width="6.6640625" style="27" customWidth="1"/>
    <col min="12034" max="12034" width="4.33203125" style="27" customWidth="1"/>
    <col min="12035" max="12035" width="5.6640625" style="27" customWidth="1"/>
    <col min="12036" max="12036" width="6.5" style="27" customWidth="1"/>
    <col min="12037" max="12037" width="35.6640625" style="27" customWidth="1"/>
    <col min="12038" max="12278" width="8.83203125" style="27"/>
    <col min="12279" max="12279" width="8.6640625" style="27" customWidth="1"/>
    <col min="12280" max="12281" width="10.33203125" style="27" customWidth="1"/>
    <col min="12282" max="12282" width="35.6640625" style="27" customWidth="1"/>
    <col min="12283" max="12284" width="8.6640625" style="27" customWidth="1"/>
    <col min="12285" max="12285" width="10.6640625" style="27" customWidth="1"/>
    <col min="12286" max="12286" width="12.6640625" style="27" customWidth="1"/>
    <col min="12287" max="12287" width="9.5" style="27" customWidth="1"/>
    <col min="12288" max="12288" width="12.6640625" style="27" customWidth="1"/>
    <col min="12289" max="12289" width="6.6640625" style="27" customWidth="1"/>
    <col min="12290" max="12290" width="4.33203125" style="27" customWidth="1"/>
    <col min="12291" max="12291" width="5.6640625" style="27" customWidth="1"/>
    <col min="12292" max="12292" width="6.5" style="27" customWidth="1"/>
    <col min="12293" max="12293" width="35.6640625" style="27" customWidth="1"/>
    <col min="12294" max="12534" width="8.83203125" style="27"/>
    <col min="12535" max="12535" width="8.6640625" style="27" customWidth="1"/>
    <col min="12536" max="12537" width="10.33203125" style="27" customWidth="1"/>
    <col min="12538" max="12538" width="35.6640625" style="27" customWidth="1"/>
    <col min="12539" max="12540" width="8.6640625" style="27" customWidth="1"/>
    <col min="12541" max="12541" width="10.6640625" style="27" customWidth="1"/>
    <col min="12542" max="12542" width="12.6640625" style="27" customWidth="1"/>
    <col min="12543" max="12543" width="9.5" style="27" customWidth="1"/>
    <col min="12544" max="12544" width="12.6640625" style="27" customWidth="1"/>
    <col min="12545" max="12545" width="6.6640625" style="27" customWidth="1"/>
    <col min="12546" max="12546" width="4.33203125" style="27" customWidth="1"/>
    <col min="12547" max="12547" width="5.6640625" style="27" customWidth="1"/>
    <col min="12548" max="12548" width="6.5" style="27" customWidth="1"/>
    <col min="12549" max="12549" width="35.6640625" style="27" customWidth="1"/>
    <col min="12550" max="12790" width="8.83203125" style="27"/>
    <col min="12791" max="12791" width="8.6640625" style="27" customWidth="1"/>
    <col min="12792" max="12793" width="10.33203125" style="27" customWidth="1"/>
    <col min="12794" max="12794" width="35.6640625" style="27" customWidth="1"/>
    <col min="12795" max="12796" width="8.6640625" style="27" customWidth="1"/>
    <col min="12797" max="12797" width="10.6640625" style="27" customWidth="1"/>
    <col min="12798" max="12798" width="12.6640625" style="27" customWidth="1"/>
    <col min="12799" max="12799" width="9.5" style="27" customWidth="1"/>
    <col min="12800" max="12800" width="12.6640625" style="27" customWidth="1"/>
    <col min="12801" max="12801" width="6.6640625" style="27" customWidth="1"/>
    <col min="12802" max="12802" width="4.33203125" style="27" customWidth="1"/>
    <col min="12803" max="12803" width="5.6640625" style="27" customWidth="1"/>
    <col min="12804" max="12804" width="6.5" style="27" customWidth="1"/>
    <col min="12805" max="12805" width="35.6640625" style="27" customWidth="1"/>
    <col min="12806" max="13046" width="8.83203125" style="27"/>
    <col min="13047" max="13047" width="8.6640625" style="27" customWidth="1"/>
    <col min="13048" max="13049" width="10.33203125" style="27" customWidth="1"/>
    <col min="13050" max="13050" width="35.6640625" style="27" customWidth="1"/>
    <col min="13051" max="13052" width="8.6640625" style="27" customWidth="1"/>
    <col min="13053" max="13053" width="10.6640625" style="27" customWidth="1"/>
    <col min="13054" max="13054" width="12.6640625" style="27" customWidth="1"/>
    <col min="13055" max="13055" width="9.5" style="27" customWidth="1"/>
    <col min="13056" max="13056" width="12.6640625" style="27" customWidth="1"/>
    <col min="13057" max="13057" width="6.6640625" style="27" customWidth="1"/>
    <col min="13058" max="13058" width="4.33203125" style="27" customWidth="1"/>
    <col min="13059" max="13059" width="5.6640625" style="27" customWidth="1"/>
    <col min="13060" max="13060" width="6.5" style="27" customWidth="1"/>
    <col min="13061" max="13061" width="35.6640625" style="27" customWidth="1"/>
    <col min="13062" max="13302" width="8.83203125" style="27"/>
    <col min="13303" max="13303" width="8.6640625" style="27" customWidth="1"/>
    <col min="13304" max="13305" width="10.33203125" style="27" customWidth="1"/>
    <col min="13306" max="13306" width="35.6640625" style="27" customWidth="1"/>
    <col min="13307" max="13308" width="8.6640625" style="27" customWidth="1"/>
    <col min="13309" max="13309" width="10.6640625" style="27" customWidth="1"/>
    <col min="13310" max="13310" width="12.6640625" style="27" customWidth="1"/>
    <col min="13311" max="13311" width="9.5" style="27" customWidth="1"/>
    <col min="13312" max="13312" width="12.6640625" style="27" customWidth="1"/>
    <col min="13313" max="13313" width="6.6640625" style="27" customWidth="1"/>
    <col min="13314" max="13314" width="4.33203125" style="27" customWidth="1"/>
    <col min="13315" max="13315" width="5.6640625" style="27" customWidth="1"/>
    <col min="13316" max="13316" width="6.5" style="27" customWidth="1"/>
    <col min="13317" max="13317" width="35.6640625" style="27" customWidth="1"/>
    <col min="13318" max="13558" width="8.83203125" style="27"/>
    <col min="13559" max="13559" width="8.6640625" style="27" customWidth="1"/>
    <col min="13560" max="13561" width="10.33203125" style="27" customWidth="1"/>
    <col min="13562" max="13562" width="35.6640625" style="27" customWidth="1"/>
    <col min="13563" max="13564" width="8.6640625" style="27" customWidth="1"/>
    <col min="13565" max="13565" width="10.6640625" style="27" customWidth="1"/>
    <col min="13566" max="13566" width="12.6640625" style="27" customWidth="1"/>
    <col min="13567" max="13567" width="9.5" style="27" customWidth="1"/>
    <col min="13568" max="13568" width="12.6640625" style="27" customWidth="1"/>
    <col min="13569" max="13569" width="6.6640625" style="27" customWidth="1"/>
    <col min="13570" max="13570" width="4.33203125" style="27" customWidth="1"/>
    <col min="13571" max="13571" width="5.6640625" style="27" customWidth="1"/>
    <col min="13572" max="13572" width="6.5" style="27" customWidth="1"/>
    <col min="13573" max="13573" width="35.6640625" style="27" customWidth="1"/>
    <col min="13574" max="13814" width="8.83203125" style="27"/>
    <col min="13815" max="13815" width="8.6640625" style="27" customWidth="1"/>
    <col min="13816" max="13817" width="10.33203125" style="27" customWidth="1"/>
    <col min="13818" max="13818" width="35.6640625" style="27" customWidth="1"/>
    <col min="13819" max="13820" width="8.6640625" style="27" customWidth="1"/>
    <col min="13821" max="13821" width="10.6640625" style="27" customWidth="1"/>
    <col min="13822" max="13822" width="12.6640625" style="27" customWidth="1"/>
    <col min="13823" max="13823" width="9.5" style="27" customWidth="1"/>
    <col min="13824" max="13824" width="12.6640625" style="27" customWidth="1"/>
    <col min="13825" max="13825" width="6.6640625" style="27" customWidth="1"/>
    <col min="13826" max="13826" width="4.33203125" style="27" customWidth="1"/>
    <col min="13827" max="13827" width="5.6640625" style="27" customWidth="1"/>
    <col min="13828" max="13828" width="6.5" style="27" customWidth="1"/>
    <col min="13829" max="13829" width="35.6640625" style="27" customWidth="1"/>
    <col min="13830" max="14070" width="8.83203125" style="27"/>
    <col min="14071" max="14071" width="8.6640625" style="27" customWidth="1"/>
    <col min="14072" max="14073" width="10.33203125" style="27" customWidth="1"/>
    <col min="14074" max="14074" width="35.6640625" style="27" customWidth="1"/>
    <col min="14075" max="14076" width="8.6640625" style="27" customWidth="1"/>
    <col min="14077" max="14077" width="10.6640625" style="27" customWidth="1"/>
    <col min="14078" max="14078" width="12.6640625" style="27" customWidth="1"/>
    <col min="14079" max="14079" width="9.5" style="27" customWidth="1"/>
    <col min="14080" max="14080" width="12.6640625" style="27" customWidth="1"/>
    <col min="14081" max="14081" width="6.6640625" style="27" customWidth="1"/>
    <col min="14082" max="14082" width="4.33203125" style="27" customWidth="1"/>
    <col min="14083" max="14083" width="5.6640625" style="27" customWidth="1"/>
    <col min="14084" max="14084" width="6.5" style="27" customWidth="1"/>
    <col min="14085" max="14085" width="35.6640625" style="27" customWidth="1"/>
    <col min="14086" max="14326" width="8.83203125" style="27"/>
    <col min="14327" max="14327" width="8.6640625" style="27" customWidth="1"/>
    <col min="14328" max="14329" width="10.33203125" style="27" customWidth="1"/>
    <col min="14330" max="14330" width="35.6640625" style="27" customWidth="1"/>
    <col min="14331" max="14332" width="8.6640625" style="27" customWidth="1"/>
    <col min="14333" max="14333" width="10.6640625" style="27" customWidth="1"/>
    <col min="14334" max="14334" width="12.6640625" style="27" customWidth="1"/>
    <col min="14335" max="14335" width="9.5" style="27" customWidth="1"/>
    <col min="14336" max="14336" width="12.6640625" style="27" customWidth="1"/>
    <col min="14337" max="14337" width="6.6640625" style="27" customWidth="1"/>
    <col min="14338" max="14338" width="4.33203125" style="27" customWidth="1"/>
    <col min="14339" max="14339" width="5.6640625" style="27" customWidth="1"/>
    <col min="14340" max="14340" width="6.5" style="27" customWidth="1"/>
    <col min="14341" max="14341" width="35.6640625" style="27" customWidth="1"/>
    <col min="14342" max="14582" width="8.83203125" style="27"/>
    <col min="14583" max="14583" width="8.6640625" style="27" customWidth="1"/>
    <col min="14584" max="14585" width="10.33203125" style="27" customWidth="1"/>
    <col min="14586" max="14586" width="35.6640625" style="27" customWidth="1"/>
    <col min="14587" max="14588" width="8.6640625" style="27" customWidth="1"/>
    <col min="14589" max="14589" width="10.6640625" style="27" customWidth="1"/>
    <col min="14590" max="14590" width="12.6640625" style="27" customWidth="1"/>
    <col min="14591" max="14591" width="9.5" style="27" customWidth="1"/>
    <col min="14592" max="14592" width="12.6640625" style="27" customWidth="1"/>
    <col min="14593" max="14593" width="6.6640625" style="27" customWidth="1"/>
    <col min="14594" max="14594" width="4.33203125" style="27" customWidth="1"/>
    <col min="14595" max="14595" width="5.6640625" style="27" customWidth="1"/>
    <col min="14596" max="14596" width="6.5" style="27" customWidth="1"/>
    <col min="14597" max="14597" width="35.6640625" style="27" customWidth="1"/>
    <col min="14598" max="14838" width="8.83203125" style="27"/>
    <col min="14839" max="14839" width="8.6640625" style="27" customWidth="1"/>
    <col min="14840" max="14841" width="10.33203125" style="27" customWidth="1"/>
    <col min="14842" max="14842" width="35.6640625" style="27" customWidth="1"/>
    <col min="14843" max="14844" width="8.6640625" style="27" customWidth="1"/>
    <col min="14845" max="14845" width="10.6640625" style="27" customWidth="1"/>
    <col min="14846" max="14846" width="12.6640625" style="27" customWidth="1"/>
    <col min="14847" max="14847" width="9.5" style="27" customWidth="1"/>
    <col min="14848" max="14848" width="12.6640625" style="27" customWidth="1"/>
    <col min="14849" max="14849" width="6.6640625" style="27" customWidth="1"/>
    <col min="14850" max="14850" width="4.33203125" style="27" customWidth="1"/>
    <col min="14851" max="14851" width="5.6640625" style="27" customWidth="1"/>
    <col min="14852" max="14852" width="6.5" style="27" customWidth="1"/>
    <col min="14853" max="14853" width="35.6640625" style="27" customWidth="1"/>
    <col min="14854" max="15094" width="8.83203125" style="27"/>
    <col min="15095" max="15095" width="8.6640625" style="27" customWidth="1"/>
    <col min="15096" max="15097" width="10.33203125" style="27" customWidth="1"/>
    <col min="15098" max="15098" width="35.6640625" style="27" customWidth="1"/>
    <col min="15099" max="15100" width="8.6640625" style="27" customWidth="1"/>
    <col min="15101" max="15101" width="10.6640625" style="27" customWidth="1"/>
    <col min="15102" max="15102" width="12.6640625" style="27" customWidth="1"/>
    <col min="15103" max="15103" width="9.5" style="27" customWidth="1"/>
    <col min="15104" max="15104" width="12.6640625" style="27" customWidth="1"/>
    <col min="15105" max="15105" width="6.6640625" style="27" customWidth="1"/>
    <col min="15106" max="15106" width="4.33203125" style="27" customWidth="1"/>
    <col min="15107" max="15107" width="5.6640625" style="27" customWidth="1"/>
    <col min="15108" max="15108" width="6.5" style="27" customWidth="1"/>
    <col min="15109" max="15109" width="35.6640625" style="27" customWidth="1"/>
    <col min="15110" max="15350" width="8.83203125" style="27"/>
    <col min="15351" max="15351" width="8.6640625" style="27" customWidth="1"/>
    <col min="15352" max="15353" width="10.33203125" style="27" customWidth="1"/>
    <col min="15354" max="15354" width="35.6640625" style="27" customWidth="1"/>
    <col min="15355" max="15356" width="8.6640625" style="27" customWidth="1"/>
    <col min="15357" max="15357" width="10.6640625" style="27" customWidth="1"/>
    <col min="15358" max="15358" width="12.6640625" style="27" customWidth="1"/>
    <col min="15359" max="15359" width="9.5" style="27" customWidth="1"/>
    <col min="15360" max="15360" width="12.6640625" style="27" customWidth="1"/>
    <col min="15361" max="15361" width="6.6640625" style="27" customWidth="1"/>
    <col min="15362" max="15362" width="4.33203125" style="27" customWidth="1"/>
    <col min="15363" max="15363" width="5.6640625" style="27" customWidth="1"/>
    <col min="15364" max="15364" width="6.5" style="27" customWidth="1"/>
    <col min="15365" max="15365" width="35.6640625" style="27" customWidth="1"/>
    <col min="15366" max="15606" width="8.83203125" style="27"/>
    <col min="15607" max="15607" width="8.6640625" style="27" customWidth="1"/>
    <col min="15608" max="15609" width="10.33203125" style="27" customWidth="1"/>
    <col min="15610" max="15610" width="35.6640625" style="27" customWidth="1"/>
    <col min="15611" max="15612" width="8.6640625" style="27" customWidth="1"/>
    <col min="15613" max="15613" width="10.6640625" style="27" customWidth="1"/>
    <col min="15614" max="15614" width="12.6640625" style="27" customWidth="1"/>
    <col min="15615" max="15615" width="9.5" style="27" customWidth="1"/>
    <col min="15616" max="15616" width="12.6640625" style="27" customWidth="1"/>
    <col min="15617" max="15617" width="6.6640625" style="27" customWidth="1"/>
    <col min="15618" max="15618" width="4.33203125" style="27" customWidth="1"/>
    <col min="15619" max="15619" width="5.6640625" style="27" customWidth="1"/>
    <col min="15620" max="15620" width="6.5" style="27" customWidth="1"/>
    <col min="15621" max="15621" width="35.6640625" style="27" customWidth="1"/>
    <col min="15622" max="15862" width="8.83203125" style="27"/>
    <col min="15863" max="15863" width="8.6640625" style="27" customWidth="1"/>
    <col min="15864" max="15865" width="10.33203125" style="27" customWidth="1"/>
    <col min="15866" max="15866" width="35.6640625" style="27" customWidth="1"/>
    <col min="15867" max="15868" width="8.6640625" style="27" customWidth="1"/>
    <col min="15869" max="15869" width="10.6640625" style="27" customWidth="1"/>
    <col min="15870" max="15870" width="12.6640625" style="27" customWidth="1"/>
    <col min="15871" max="15871" width="9.5" style="27" customWidth="1"/>
    <col min="15872" max="15872" width="12.6640625" style="27" customWidth="1"/>
    <col min="15873" max="15873" width="6.6640625" style="27" customWidth="1"/>
    <col min="15874" max="15874" width="4.33203125" style="27" customWidth="1"/>
    <col min="15875" max="15875" width="5.6640625" style="27" customWidth="1"/>
    <col min="15876" max="15876" width="6.5" style="27" customWidth="1"/>
    <col min="15877" max="15877" width="35.6640625" style="27" customWidth="1"/>
    <col min="15878" max="16118" width="8.83203125" style="27"/>
    <col min="16119" max="16119" width="8.6640625" style="27" customWidth="1"/>
    <col min="16120" max="16121" width="10.33203125" style="27" customWidth="1"/>
    <col min="16122" max="16122" width="35.6640625" style="27" customWidth="1"/>
    <col min="16123" max="16124" width="8.6640625" style="27" customWidth="1"/>
    <col min="16125" max="16125" width="10.6640625" style="27" customWidth="1"/>
    <col min="16126" max="16126" width="12.6640625" style="27" customWidth="1"/>
    <col min="16127" max="16127" width="9.5" style="27" customWidth="1"/>
    <col min="16128" max="16128" width="12.6640625" style="27" customWidth="1"/>
    <col min="16129" max="16129" width="6.6640625" style="27" customWidth="1"/>
    <col min="16130" max="16130" width="4.33203125" style="27" customWidth="1"/>
    <col min="16131" max="16131" width="5.6640625" style="27" customWidth="1"/>
    <col min="16132" max="16132" width="6.5" style="27" customWidth="1"/>
    <col min="16133" max="16133" width="35.6640625" style="27" customWidth="1"/>
    <col min="16134" max="16384" width="8.83203125" style="27"/>
  </cols>
  <sheetData>
    <row r="1" spans="1:18" s="35" customFormat="1" ht="15" customHeight="1" x14ac:dyDescent="0.15">
      <c r="A1" s="722" t="s">
        <v>1544</v>
      </c>
      <c r="B1" s="11"/>
      <c r="C1" s="624"/>
      <c r="D1" s="624"/>
      <c r="E1" s="624"/>
      <c r="F1" s="624"/>
      <c r="G1" s="723" t="s">
        <v>1546</v>
      </c>
    </row>
    <row r="2" spans="1:18" s="35" customFormat="1" ht="15" customHeight="1" x14ac:dyDescent="0.15">
      <c r="A2" s="722" t="s">
        <v>1548</v>
      </c>
      <c r="B2" s="11"/>
      <c r="C2" s="624"/>
      <c r="D2" s="624"/>
      <c r="E2" s="624"/>
      <c r="F2" s="624"/>
      <c r="G2" s="624"/>
    </row>
    <row r="3" spans="1:18" s="35" customFormat="1" ht="15" customHeight="1" x14ac:dyDescent="0.15">
      <c r="A3" s="722" t="s">
        <v>1545</v>
      </c>
      <c r="B3" s="11"/>
      <c r="C3" s="625"/>
      <c r="D3" s="625"/>
      <c r="E3" s="625"/>
      <c r="F3" s="625"/>
      <c r="G3" s="625" t="str">
        <f>C6</f>
        <v>SECTION 7: SLUDGE DAMS</v>
      </c>
    </row>
    <row r="4" spans="1:18" ht="28" x14ac:dyDescent="0.15">
      <c r="A4" s="877" t="s">
        <v>198</v>
      </c>
      <c r="B4" s="879" t="s">
        <v>199</v>
      </c>
      <c r="C4" s="724" t="s">
        <v>68</v>
      </c>
      <c r="D4" s="725" t="s">
        <v>69</v>
      </c>
      <c r="E4" s="726" t="s">
        <v>70</v>
      </c>
      <c r="F4" s="727" t="s">
        <v>71</v>
      </c>
      <c r="G4" s="728" t="s">
        <v>72</v>
      </c>
    </row>
    <row r="5" spans="1:18" x14ac:dyDescent="0.15">
      <c r="A5" s="878"/>
      <c r="B5" s="880"/>
      <c r="C5" s="729"/>
      <c r="D5" s="730"/>
      <c r="E5" s="731"/>
      <c r="F5" s="732"/>
      <c r="G5" s="733" t="s">
        <v>29</v>
      </c>
    </row>
    <row r="6" spans="1:18" x14ac:dyDescent="0.15">
      <c r="A6" s="793">
        <v>7</v>
      </c>
      <c r="B6" s="626"/>
      <c r="C6" s="794" t="s">
        <v>1418</v>
      </c>
      <c r="D6" s="24"/>
      <c r="E6" s="795"/>
      <c r="F6" s="796"/>
      <c r="G6" s="797"/>
    </row>
    <row r="7" spans="1:18" x14ac:dyDescent="0.15">
      <c r="A7" s="32"/>
      <c r="B7" s="5"/>
      <c r="C7" s="33"/>
      <c r="D7" s="34"/>
      <c r="E7" s="50"/>
      <c r="F7" s="152"/>
      <c r="G7" s="153"/>
    </row>
    <row r="8" spans="1:18" ht="18.5" customHeight="1" x14ac:dyDescent="0.15">
      <c r="A8" s="51">
        <v>7.1</v>
      </c>
      <c r="B8" s="7" t="s">
        <v>338</v>
      </c>
      <c r="C8" s="169" t="s">
        <v>128</v>
      </c>
      <c r="D8" s="52"/>
      <c r="E8" s="52"/>
      <c r="F8" s="12"/>
      <c r="G8" s="154"/>
    </row>
    <row r="9" spans="1:18" ht="28" x14ac:dyDescent="0.15">
      <c r="A9" s="32" t="s">
        <v>351</v>
      </c>
      <c r="B9" s="7"/>
      <c r="C9" s="7" t="s">
        <v>162</v>
      </c>
      <c r="D9" s="8" t="s">
        <v>4</v>
      </c>
      <c r="E9" s="9">
        <v>30</v>
      </c>
      <c r="F9" s="152"/>
      <c r="G9" s="168"/>
    </row>
    <row r="10" spans="1:18" ht="28" x14ac:dyDescent="0.15">
      <c r="A10" s="32"/>
      <c r="B10" s="7"/>
      <c r="C10" s="7" t="s">
        <v>163</v>
      </c>
      <c r="D10" s="8" t="s">
        <v>129</v>
      </c>
      <c r="E10" s="9">
        <v>25500</v>
      </c>
      <c r="F10" s="152"/>
      <c r="G10" s="168"/>
      <c r="H10" s="240"/>
    </row>
    <row r="11" spans="1:18" x14ac:dyDescent="0.15">
      <c r="A11" s="32"/>
      <c r="B11" s="10"/>
      <c r="C11" s="10"/>
      <c r="D11" s="8"/>
      <c r="E11" s="9"/>
      <c r="F11" s="152"/>
      <c r="G11" s="168"/>
    </row>
    <row r="12" spans="1:18" ht="14" x14ac:dyDescent="0.15">
      <c r="A12" s="32">
        <v>7.2</v>
      </c>
      <c r="B12" s="54" t="s">
        <v>159</v>
      </c>
      <c r="C12" s="7" t="s">
        <v>160</v>
      </c>
      <c r="D12" s="850"/>
      <c r="E12" s="7"/>
      <c r="F12" s="12"/>
      <c r="G12" s="168"/>
    </row>
    <row r="13" spans="1:18" ht="31.25" customHeight="1" x14ac:dyDescent="0.15">
      <c r="A13" s="32" t="s">
        <v>352</v>
      </c>
      <c r="B13" s="10"/>
      <c r="C13" s="7" t="s">
        <v>164</v>
      </c>
      <c r="D13" s="8" t="s">
        <v>2</v>
      </c>
      <c r="E13" s="9"/>
      <c r="F13" s="152"/>
      <c r="G13" s="168"/>
    </row>
    <row r="14" spans="1:18" ht="31.25" customHeight="1" x14ac:dyDescent="0.15">
      <c r="A14" s="32" t="s">
        <v>761</v>
      </c>
      <c r="B14" s="10"/>
      <c r="C14" s="7" t="s">
        <v>762</v>
      </c>
      <c r="D14" s="8" t="s">
        <v>382</v>
      </c>
      <c r="E14" s="9">
        <v>1</v>
      </c>
      <c r="F14" s="152"/>
      <c r="G14" s="168"/>
    </row>
    <row r="15" spans="1:18" ht="14" x14ac:dyDescent="0.15">
      <c r="A15" s="32" t="s">
        <v>1281</v>
      </c>
      <c r="B15" s="53"/>
      <c r="C15" s="7" t="s">
        <v>1282</v>
      </c>
      <c r="D15" s="8" t="s">
        <v>382</v>
      </c>
      <c r="E15" s="9"/>
      <c r="F15" s="152"/>
      <c r="G15" s="168"/>
    </row>
    <row r="16" spans="1:18" s="58" customFormat="1" ht="30" customHeight="1" x14ac:dyDescent="0.2">
      <c r="A16" s="881" t="s">
        <v>119</v>
      </c>
      <c r="B16" s="882"/>
      <c r="C16" s="882"/>
      <c r="D16" s="734"/>
      <c r="E16" s="734"/>
      <c r="F16" s="735"/>
      <c r="G16" s="171"/>
      <c r="H16" s="56"/>
      <c r="Q16" s="59"/>
      <c r="R16" s="47"/>
    </row>
    <row r="17" spans="1:18" s="36" customFormat="1" ht="15" customHeight="1" x14ac:dyDescent="0.15">
      <c r="A17" s="60"/>
      <c r="B17" s="61"/>
      <c r="C17" s="61"/>
      <c r="D17" s="165"/>
      <c r="E17" s="165"/>
      <c r="F17" s="113"/>
      <c r="G17" s="166"/>
      <c r="H17" s="56"/>
      <c r="Q17" s="35"/>
      <c r="R17" s="57"/>
    </row>
  </sheetData>
  <mergeCells count="3">
    <mergeCell ref="A16:C16"/>
    <mergeCell ref="A4:A5"/>
    <mergeCell ref="B4:B5"/>
  </mergeCells>
  <pageMargins left="0.70866141732283472" right="0.70866141732283472" top="0.74803149606299213" bottom="0.74803149606299213" header="0.31496062992125984" footer="0.31496062992125984"/>
  <pageSetup paperSize="9" scale="79" orientation="portrait" r:id="rId1"/>
  <headerFooter alignWithMargins="0">
    <oddFooter>&amp;C&amp;"Arial,Regular"&amp;10 &amp;K000000143.&amp;P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CB03-CD16-4D4D-9AB9-CED02BE06223}">
  <sheetPr>
    <pageSetUpPr fitToPage="1"/>
  </sheetPr>
  <dimension ref="A1:H40"/>
  <sheetViews>
    <sheetView view="pageBreakPreview" zoomScaleNormal="100" zoomScaleSheetLayoutView="100" workbookViewId="0">
      <selection activeCell="K20" sqref="K20"/>
    </sheetView>
  </sheetViews>
  <sheetFormatPr baseColWidth="10" defaultColWidth="9.1640625" defaultRowHeight="13" x14ac:dyDescent="0.15"/>
  <cols>
    <col min="1" max="1" width="9.6640625" style="13" customWidth="1"/>
    <col min="2" max="2" width="9.1640625" style="13" customWidth="1"/>
    <col min="3" max="3" width="46.5" style="13" customWidth="1"/>
    <col min="4" max="4" width="5.6640625" style="112" customWidth="1"/>
    <col min="5" max="5" width="8.1640625" style="112" customWidth="1"/>
    <col min="6" max="6" width="12.6640625" style="181" customWidth="1"/>
    <col min="7" max="7" width="15.33203125" style="181" customWidth="1"/>
    <col min="8" max="8" width="9.1640625" style="43"/>
    <col min="9" max="9" width="17.6640625" style="13" bestFit="1" customWidth="1"/>
    <col min="10" max="10" width="9.83203125" style="13" customWidth="1"/>
    <col min="11" max="16384" width="9.1640625" style="13"/>
  </cols>
  <sheetData>
    <row r="1" spans="1:8" s="35" customFormat="1" ht="15" customHeight="1" x14ac:dyDescent="0.15">
      <c r="A1" s="722" t="s">
        <v>1544</v>
      </c>
      <c r="B1" s="11"/>
      <c r="C1" s="624"/>
      <c r="D1" s="624"/>
      <c r="E1" s="624"/>
      <c r="F1" s="624"/>
      <c r="G1" s="723" t="s">
        <v>1546</v>
      </c>
      <c r="H1" s="633"/>
    </row>
    <row r="2" spans="1:8" s="35" customFormat="1" ht="15" customHeight="1" x14ac:dyDescent="0.15">
      <c r="A2" s="722" t="s">
        <v>1548</v>
      </c>
      <c r="B2" s="11"/>
      <c r="C2" s="624"/>
      <c r="D2" s="624"/>
      <c r="E2" s="624"/>
      <c r="F2" s="624"/>
      <c r="G2" s="624"/>
      <c r="H2" s="633"/>
    </row>
    <row r="3" spans="1:8" s="35" customFormat="1" ht="15" customHeight="1" x14ac:dyDescent="0.15">
      <c r="A3" s="722" t="s">
        <v>1545</v>
      </c>
      <c r="B3" s="11"/>
      <c r="C3" s="625"/>
      <c r="D3" s="625"/>
      <c r="E3" s="625"/>
      <c r="F3" s="625"/>
      <c r="G3" s="625" t="str">
        <f>C6</f>
        <v>SECTION 8: CHLORINE BUILDING</v>
      </c>
      <c r="H3" s="633"/>
    </row>
    <row r="4" spans="1:8" ht="28" x14ac:dyDescent="0.15">
      <c r="A4" s="877" t="s">
        <v>198</v>
      </c>
      <c r="B4" s="879" t="s">
        <v>199</v>
      </c>
      <c r="C4" s="724" t="s">
        <v>68</v>
      </c>
      <c r="D4" s="725" t="s">
        <v>69</v>
      </c>
      <c r="E4" s="726" t="s">
        <v>70</v>
      </c>
      <c r="F4" s="751" t="s">
        <v>71</v>
      </c>
      <c r="G4" s="752" t="s">
        <v>72</v>
      </c>
    </row>
    <row r="5" spans="1:8" x14ac:dyDescent="0.15">
      <c r="A5" s="878"/>
      <c r="B5" s="880"/>
      <c r="C5" s="729"/>
      <c r="D5" s="730"/>
      <c r="E5" s="731"/>
      <c r="F5" s="753"/>
      <c r="G5" s="754" t="s">
        <v>29</v>
      </c>
    </row>
    <row r="6" spans="1:8" ht="14" x14ac:dyDescent="0.15">
      <c r="A6" s="211" t="s">
        <v>185</v>
      </c>
      <c r="B6" s="211"/>
      <c r="C6" s="212" t="s">
        <v>165</v>
      </c>
      <c r="D6" s="213"/>
      <c r="E6" s="213"/>
      <c r="F6" s="214"/>
      <c r="G6" s="215"/>
    </row>
    <row r="7" spans="1:8" x14ac:dyDescent="0.15">
      <c r="A7" s="22"/>
      <c r="B7" s="22"/>
      <c r="C7" s="14"/>
      <c r="D7" s="173"/>
      <c r="E7" s="173"/>
      <c r="F7" s="174"/>
      <c r="G7" s="178"/>
    </row>
    <row r="8" spans="1:8" ht="14" x14ac:dyDescent="0.15">
      <c r="A8" s="22">
        <v>8.1</v>
      </c>
      <c r="B8" s="634" t="s">
        <v>202</v>
      </c>
      <c r="C8" s="635" t="s">
        <v>128</v>
      </c>
      <c r="D8" s="636"/>
      <c r="E8" s="636"/>
      <c r="F8" s="637"/>
      <c r="G8" s="638"/>
    </row>
    <row r="9" spans="1:8" ht="14" x14ac:dyDescent="0.15">
      <c r="A9" s="19" t="s">
        <v>353</v>
      </c>
      <c r="B9" s="103" t="s">
        <v>3</v>
      </c>
      <c r="C9" s="7" t="s">
        <v>283</v>
      </c>
      <c r="D9" s="639" t="s">
        <v>204</v>
      </c>
      <c r="E9" s="640">
        <v>0.01</v>
      </c>
      <c r="F9" s="641"/>
      <c r="G9" s="642"/>
    </row>
    <row r="10" spans="1:8" ht="28" x14ac:dyDescent="0.15">
      <c r="A10" s="19" t="s">
        <v>1421</v>
      </c>
      <c r="B10" s="643" t="s">
        <v>127</v>
      </c>
      <c r="C10" s="264" t="s">
        <v>414</v>
      </c>
      <c r="D10" s="644" t="s">
        <v>208</v>
      </c>
      <c r="E10" s="645">
        <v>10</v>
      </c>
      <c r="F10" s="646"/>
      <c r="G10" s="647"/>
    </row>
    <row r="11" spans="1:8" ht="28" x14ac:dyDescent="0.15">
      <c r="A11" s="19" t="s">
        <v>354</v>
      </c>
      <c r="B11" s="102" t="s">
        <v>285</v>
      </c>
      <c r="C11" s="186" t="s">
        <v>286</v>
      </c>
      <c r="D11" s="102" t="s">
        <v>152</v>
      </c>
      <c r="E11" s="643">
        <v>10</v>
      </c>
      <c r="F11" s="648"/>
      <c r="G11" s="647"/>
    </row>
    <row r="12" spans="1:8" x14ac:dyDescent="0.15">
      <c r="A12" s="19"/>
      <c r="B12" s="19"/>
      <c r="C12" s="18"/>
      <c r="D12" s="812"/>
      <c r="E12" s="114"/>
      <c r="F12" s="176"/>
      <c r="G12" s="649"/>
    </row>
    <row r="13" spans="1:8" ht="14" x14ac:dyDescent="0.15">
      <c r="A13" s="216">
        <v>8.1999999999999993</v>
      </c>
      <c r="B13" s="16" t="s">
        <v>184</v>
      </c>
      <c r="C13" s="851" t="s">
        <v>131</v>
      </c>
      <c r="D13" s="173"/>
      <c r="E13" s="852"/>
      <c r="F13" s="174"/>
      <c r="G13" s="649"/>
    </row>
    <row r="14" spans="1:8" ht="14" x14ac:dyDescent="0.15">
      <c r="A14" s="187"/>
      <c r="B14" s="17"/>
      <c r="C14" s="853" t="s">
        <v>132</v>
      </c>
      <c r="D14" s="114"/>
      <c r="E14" s="812"/>
      <c r="F14" s="179"/>
      <c r="G14" s="649"/>
    </row>
    <row r="15" spans="1:8" ht="42" x14ac:dyDescent="0.15">
      <c r="A15" s="187" t="s">
        <v>3</v>
      </c>
      <c r="B15" s="21"/>
      <c r="C15" s="23" t="s">
        <v>272</v>
      </c>
      <c r="D15" s="812" t="s">
        <v>2</v>
      </c>
      <c r="E15" s="114">
        <v>3</v>
      </c>
      <c r="F15" s="854"/>
      <c r="G15" s="649"/>
    </row>
    <row r="16" spans="1:8" ht="42" x14ac:dyDescent="0.15">
      <c r="A16" s="187" t="s">
        <v>172</v>
      </c>
      <c r="B16" s="21"/>
      <c r="C16" s="23" t="s">
        <v>273</v>
      </c>
      <c r="D16" s="812" t="s">
        <v>2</v>
      </c>
      <c r="E16" s="114">
        <v>1</v>
      </c>
      <c r="F16" s="854"/>
      <c r="G16" s="649"/>
    </row>
    <row r="17" spans="1:7" ht="31.75" customHeight="1" x14ac:dyDescent="0.15">
      <c r="A17" s="187" t="s">
        <v>223</v>
      </c>
      <c r="B17" s="15"/>
      <c r="C17" s="831" t="s">
        <v>274</v>
      </c>
      <c r="D17" s="114" t="s">
        <v>2</v>
      </c>
      <c r="E17" s="812">
        <v>2</v>
      </c>
      <c r="F17" s="179"/>
      <c r="G17" s="649"/>
    </row>
    <row r="18" spans="1:7" ht="29.5" customHeight="1" x14ac:dyDescent="0.15">
      <c r="A18" s="187" t="s">
        <v>123</v>
      </c>
      <c r="B18" s="15"/>
      <c r="C18" s="831" t="s">
        <v>275</v>
      </c>
      <c r="D18" s="114" t="s">
        <v>2</v>
      </c>
      <c r="E18" s="812">
        <v>1</v>
      </c>
      <c r="F18" s="179"/>
      <c r="G18" s="649"/>
    </row>
    <row r="19" spans="1:7" ht="28" x14ac:dyDescent="0.15">
      <c r="A19" s="187" t="s">
        <v>173</v>
      </c>
      <c r="B19" s="15"/>
      <c r="C19" s="831" t="s">
        <v>276</v>
      </c>
      <c r="D19" s="114" t="s">
        <v>2</v>
      </c>
      <c r="E19" s="812">
        <v>1</v>
      </c>
      <c r="F19" s="179"/>
      <c r="G19" s="649"/>
    </row>
    <row r="20" spans="1:7" x14ac:dyDescent="0.15">
      <c r="A20" s="187"/>
      <c r="B20" s="15"/>
      <c r="C20" s="855"/>
      <c r="D20" s="114"/>
      <c r="E20" s="812"/>
      <c r="F20" s="179"/>
      <c r="G20" s="178"/>
    </row>
    <row r="21" spans="1:7" ht="14" x14ac:dyDescent="0.15">
      <c r="A21" s="187"/>
      <c r="B21" s="15"/>
      <c r="C21" s="125" t="s">
        <v>293</v>
      </c>
      <c r="D21" s="127"/>
      <c r="E21" s="650"/>
      <c r="F21" s="651"/>
      <c r="G21" s="649"/>
    </row>
    <row r="22" spans="1:7" ht="42" x14ac:dyDescent="0.15">
      <c r="A22" s="187" t="s">
        <v>355</v>
      </c>
      <c r="B22" s="15"/>
      <c r="C22" s="126" t="s">
        <v>291</v>
      </c>
      <c r="D22" s="127" t="s">
        <v>2</v>
      </c>
      <c r="E22" s="650">
        <v>1</v>
      </c>
      <c r="F22" s="651"/>
      <c r="G22" s="649"/>
    </row>
    <row r="23" spans="1:7" ht="14" x14ac:dyDescent="0.15">
      <c r="A23" s="187" t="s">
        <v>1422</v>
      </c>
      <c r="B23" s="15"/>
      <c r="C23" s="126" t="s">
        <v>292</v>
      </c>
      <c r="D23" s="127" t="s">
        <v>2</v>
      </c>
      <c r="E23" s="650">
        <v>2</v>
      </c>
      <c r="F23" s="651"/>
      <c r="G23" s="649"/>
    </row>
    <row r="24" spans="1:7" x14ac:dyDescent="0.15">
      <c r="A24" s="187"/>
      <c r="B24" s="15"/>
      <c r="C24" s="125"/>
      <c r="D24" s="127"/>
      <c r="E24" s="652"/>
      <c r="F24" s="653"/>
      <c r="G24" s="649"/>
    </row>
    <row r="25" spans="1:7" ht="14" x14ac:dyDescent="0.15">
      <c r="A25" s="654"/>
      <c r="B25" s="175"/>
      <c r="C25" s="856" t="s">
        <v>375</v>
      </c>
      <c r="D25" s="655"/>
      <c r="E25" s="175"/>
      <c r="F25" s="656"/>
      <c r="G25" s="657"/>
    </row>
    <row r="26" spans="1:7" ht="42" x14ac:dyDescent="0.15">
      <c r="A26" s="187" t="s">
        <v>169</v>
      </c>
      <c r="B26" s="114"/>
      <c r="C26" s="857" t="s">
        <v>377</v>
      </c>
      <c r="D26" s="658" t="s">
        <v>122</v>
      </c>
      <c r="E26" s="114">
        <v>12</v>
      </c>
      <c r="F26" s="659"/>
      <c r="G26" s="660"/>
    </row>
    <row r="27" spans="1:7" ht="14" x14ac:dyDescent="0.15">
      <c r="A27" s="25">
        <v>8.3000000000000007</v>
      </c>
      <c r="B27" s="177"/>
      <c r="C27" s="661" t="s">
        <v>1423</v>
      </c>
      <c r="D27" s="812"/>
      <c r="E27" s="114"/>
      <c r="F27" s="662"/>
      <c r="G27" s="660"/>
    </row>
    <row r="28" spans="1:7" ht="14" x14ac:dyDescent="0.15">
      <c r="A28" s="25"/>
      <c r="B28" s="177"/>
      <c r="C28" s="663" t="s">
        <v>1424</v>
      </c>
      <c r="D28" s="812"/>
      <c r="E28" s="114"/>
      <c r="F28" s="662"/>
      <c r="G28" s="660"/>
    </row>
    <row r="29" spans="1:7" ht="28" x14ac:dyDescent="0.15">
      <c r="A29" s="17" t="s">
        <v>0</v>
      </c>
      <c r="B29" s="177"/>
      <c r="C29" s="664" t="s">
        <v>1425</v>
      </c>
      <c r="D29" s="658" t="s">
        <v>122</v>
      </c>
      <c r="E29" s="114">
        <v>70</v>
      </c>
      <c r="F29" s="662"/>
      <c r="G29" s="660"/>
    </row>
    <row r="30" spans="1:7" ht="14" x14ac:dyDescent="0.15">
      <c r="A30" s="17"/>
      <c r="B30" s="177"/>
      <c r="C30" s="661" t="s">
        <v>1426</v>
      </c>
      <c r="D30" s="812"/>
      <c r="E30" s="114"/>
      <c r="F30" s="662"/>
      <c r="G30" s="660"/>
    </row>
    <row r="31" spans="1:7" ht="14" x14ac:dyDescent="0.15">
      <c r="A31" s="17"/>
      <c r="B31" s="177"/>
      <c r="C31" s="661" t="s">
        <v>1427</v>
      </c>
      <c r="D31" s="812"/>
      <c r="E31" s="114"/>
      <c r="F31" s="662"/>
      <c r="G31" s="660"/>
    </row>
    <row r="32" spans="1:7" ht="28" x14ac:dyDescent="0.15">
      <c r="A32" s="17"/>
      <c r="B32" s="177"/>
      <c r="C32" s="665" t="s">
        <v>1428</v>
      </c>
      <c r="D32" s="812"/>
      <c r="E32" s="114"/>
      <c r="F32" s="662"/>
      <c r="G32" s="660"/>
    </row>
    <row r="33" spans="1:8" ht="14" x14ac:dyDescent="0.15">
      <c r="A33" s="17" t="s">
        <v>155</v>
      </c>
      <c r="B33" s="177"/>
      <c r="C33" s="664" t="s">
        <v>1429</v>
      </c>
      <c r="D33" s="163" t="s">
        <v>122</v>
      </c>
      <c r="E33" s="114">
        <v>70</v>
      </c>
      <c r="F33" s="662"/>
      <c r="G33" s="660"/>
    </row>
    <row r="34" spans="1:8" ht="14" x14ac:dyDescent="0.15">
      <c r="A34" s="17" t="s">
        <v>5</v>
      </c>
      <c r="B34" s="177"/>
      <c r="C34" s="664" t="s">
        <v>1430</v>
      </c>
      <c r="D34" s="163" t="s">
        <v>122</v>
      </c>
      <c r="E34" s="114">
        <v>18</v>
      </c>
      <c r="F34" s="662"/>
      <c r="G34" s="660"/>
    </row>
    <row r="35" spans="1:8" ht="28" x14ac:dyDescent="0.15">
      <c r="A35" s="17"/>
      <c r="B35" s="177"/>
      <c r="C35" s="661" t="s">
        <v>1431</v>
      </c>
      <c r="D35" s="812"/>
      <c r="E35" s="114"/>
      <c r="F35" s="662"/>
      <c r="G35" s="660"/>
    </row>
    <row r="36" spans="1:8" ht="14" x14ac:dyDescent="0.15">
      <c r="A36" s="17" t="s">
        <v>10</v>
      </c>
      <c r="B36" s="177"/>
      <c r="C36" s="664" t="s">
        <v>1429</v>
      </c>
      <c r="D36" s="163" t="s">
        <v>122</v>
      </c>
      <c r="E36" s="114">
        <v>70</v>
      </c>
      <c r="F36" s="662"/>
      <c r="G36" s="660"/>
    </row>
    <row r="37" spans="1:8" ht="14" x14ac:dyDescent="0.15">
      <c r="A37" s="17"/>
      <c r="B37" s="177"/>
      <c r="C37" s="661" t="s">
        <v>1432</v>
      </c>
      <c r="D37" s="812"/>
      <c r="E37" s="114"/>
      <c r="F37" s="662"/>
      <c r="G37" s="660"/>
    </row>
    <row r="38" spans="1:8" ht="56" x14ac:dyDescent="0.15">
      <c r="A38" s="17"/>
      <c r="B38" s="177"/>
      <c r="C38" s="661" t="s">
        <v>1433</v>
      </c>
      <c r="D38" s="812"/>
      <c r="E38" s="114"/>
      <c r="F38" s="662"/>
      <c r="G38" s="660"/>
    </row>
    <row r="39" spans="1:8" ht="14" x14ac:dyDescent="0.15">
      <c r="A39" s="17" t="s">
        <v>214</v>
      </c>
      <c r="B39" s="177"/>
      <c r="C39" s="664" t="s">
        <v>1434</v>
      </c>
      <c r="D39" s="163" t="s">
        <v>122</v>
      </c>
      <c r="E39" s="114">
        <v>20</v>
      </c>
      <c r="F39" s="662"/>
      <c r="G39" s="660"/>
    </row>
    <row r="40" spans="1:8" s="112" customFormat="1" ht="20" customHeight="1" x14ac:dyDescent="0.2">
      <c r="A40" s="888" t="s">
        <v>67</v>
      </c>
      <c r="B40" s="889"/>
      <c r="C40" s="889"/>
      <c r="D40" s="889"/>
      <c r="E40" s="889"/>
      <c r="F40" s="890"/>
      <c r="G40" s="172"/>
      <c r="H40" s="111"/>
    </row>
  </sheetData>
  <mergeCells count="3">
    <mergeCell ref="A40:F40"/>
    <mergeCell ref="A4:A5"/>
    <mergeCell ref="B4:B5"/>
  </mergeCells>
  <pageMargins left="0.74803149606299213" right="0.35433070866141736" top="0.98425196850393704" bottom="0.98425196850393704" header="0.39370078740157483" footer="0.39370078740157483"/>
  <pageSetup paperSize="9" scale="80" firstPageNumber="24" fitToHeight="0" orientation="portrait" useFirstPageNumber="1" r:id="rId1"/>
  <headerFooter alignWithMargins="0">
    <oddFooter>&amp;C&amp;"Arial,Regular"&amp;10 &amp;K000000143.&amp;P</oddFooter>
  </headerFooter>
  <rowBreaks count="2" manualBreakCount="2">
    <brk id="72" max="6" man="1"/>
    <brk id="115"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D2A9-3791-2948-9EBB-B2546EAD383C}">
  <dimension ref="A1:Q138"/>
  <sheetViews>
    <sheetView view="pageBreakPreview" zoomScaleNormal="100" zoomScaleSheetLayoutView="100" workbookViewId="0">
      <selection activeCell="I25" sqref="I25"/>
    </sheetView>
  </sheetViews>
  <sheetFormatPr baseColWidth="10" defaultColWidth="8.1640625" defaultRowHeight="13" x14ac:dyDescent="0.15"/>
  <cols>
    <col min="1" max="1" width="6.33203125" style="255" customWidth="1"/>
    <col min="2" max="2" width="8.33203125" style="369" customWidth="1"/>
    <col min="3" max="3" width="47.33203125" style="255" customWidth="1"/>
    <col min="4" max="4" width="6.5" style="255" customWidth="1"/>
    <col min="5" max="5" width="5.5" style="351" customWidth="1"/>
    <col min="6" max="6" width="12.33203125" style="255" customWidth="1"/>
    <col min="7" max="7" width="12.5" style="255" bestFit="1" customWidth="1"/>
    <col min="8" max="8" width="8.1640625" style="371"/>
    <col min="9" max="9" width="14.1640625" style="255" bestFit="1" customWidth="1"/>
    <col min="10" max="16384" width="8.1640625" style="255"/>
  </cols>
  <sheetData>
    <row r="1" spans="1:8" s="242" customFormat="1" ht="15" customHeight="1" x14ac:dyDescent="0.15">
      <c r="A1" s="722" t="s">
        <v>1544</v>
      </c>
      <c r="B1" s="11"/>
      <c r="C1" s="624"/>
      <c r="D1" s="624"/>
      <c r="E1" s="624"/>
      <c r="F1" s="624"/>
      <c r="G1" s="723" t="s">
        <v>1546</v>
      </c>
      <c r="H1" s="372"/>
    </row>
    <row r="2" spans="1:8" s="242" customFormat="1" ht="15" customHeight="1" x14ac:dyDescent="0.15">
      <c r="A2" s="722" t="s">
        <v>1548</v>
      </c>
      <c r="B2" s="11"/>
      <c r="C2" s="624"/>
      <c r="D2" s="624"/>
      <c r="E2" s="624"/>
      <c r="F2" s="624"/>
      <c r="G2" s="624"/>
      <c r="H2" s="372"/>
    </row>
    <row r="3" spans="1:8" s="242" customFormat="1" ht="15" customHeight="1" x14ac:dyDescent="0.15">
      <c r="A3" s="722" t="s">
        <v>1545</v>
      </c>
      <c r="B3" s="11"/>
      <c r="C3" s="625"/>
      <c r="D3" s="625"/>
      <c r="E3" s="625"/>
      <c r="F3" s="625"/>
      <c r="G3" s="625" t="str">
        <f>C5</f>
        <v>SECTION 9: WASH WATER SYSTEM</v>
      </c>
      <c r="H3" s="372"/>
    </row>
    <row r="4" spans="1:8" s="244" customFormat="1" ht="39" x14ac:dyDescent="0.15">
      <c r="A4" s="736" t="s">
        <v>426</v>
      </c>
      <c r="B4" s="736" t="s">
        <v>199</v>
      </c>
      <c r="C4" s="736" t="s">
        <v>68</v>
      </c>
      <c r="D4" s="736" t="s">
        <v>69</v>
      </c>
      <c r="E4" s="736" t="s">
        <v>427</v>
      </c>
      <c r="F4" s="737" t="s">
        <v>71</v>
      </c>
      <c r="G4" s="738" t="s">
        <v>381</v>
      </c>
      <c r="H4" s="243"/>
    </row>
    <row r="5" spans="1:8" s="244" customFormat="1" ht="15" customHeight="1" x14ac:dyDescent="0.15">
      <c r="A5" s="373">
        <v>9</v>
      </c>
      <c r="B5" s="838"/>
      <c r="C5" s="220" t="s">
        <v>741</v>
      </c>
      <c r="D5" s="839"/>
      <c r="E5" s="374"/>
      <c r="F5" s="840"/>
      <c r="G5" s="375"/>
      <c r="H5" s="243"/>
    </row>
    <row r="6" spans="1:8" s="244" customFormat="1" ht="15" customHeight="1" x14ac:dyDescent="0.15">
      <c r="A6" s="376"/>
      <c r="B6" s="839"/>
      <c r="C6" s="193" t="s">
        <v>740</v>
      </c>
      <c r="D6" s="839"/>
      <c r="E6" s="121"/>
      <c r="F6" s="377"/>
      <c r="G6" s="281"/>
      <c r="H6" s="243"/>
    </row>
    <row r="7" spans="1:8" x14ac:dyDescent="0.15">
      <c r="A7" s="238">
        <v>9.1</v>
      </c>
      <c r="B7" s="841" t="s">
        <v>202</v>
      </c>
      <c r="C7" s="378" t="s">
        <v>628</v>
      </c>
      <c r="D7" s="842"/>
      <c r="E7" s="357"/>
      <c r="F7" s="377"/>
      <c r="G7" s="305"/>
    </row>
    <row r="8" spans="1:8" ht="14" x14ac:dyDescent="0.15">
      <c r="A8" s="239" t="s">
        <v>203</v>
      </c>
      <c r="B8" s="843" t="s">
        <v>3</v>
      </c>
      <c r="C8" s="257" t="s">
        <v>283</v>
      </c>
      <c r="D8" s="844" t="s">
        <v>287</v>
      </c>
      <c r="E8" s="357">
        <v>20</v>
      </c>
      <c r="F8" s="377"/>
      <c r="G8" s="251"/>
    </row>
    <row r="9" spans="1:8" ht="26" x14ac:dyDescent="0.15">
      <c r="A9" s="239" t="s">
        <v>205</v>
      </c>
      <c r="B9" s="839" t="s">
        <v>169</v>
      </c>
      <c r="C9" s="63" t="s">
        <v>284</v>
      </c>
      <c r="D9" s="844" t="s">
        <v>1</v>
      </c>
      <c r="E9" s="365">
        <v>1</v>
      </c>
      <c r="F9" s="377"/>
      <c r="G9" s="251"/>
    </row>
    <row r="10" spans="1:8" ht="26" x14ac:dyDescent="0.15">
      <c r="A10" s="239" t="s">
        <v>206</v>
      </c>
      <c r="B10" s="839" t="s">
        <v>127</v>
      </c>
      <c r="C10" s="63" t="s">
        <v>629</v>
      </c>
      <c r="D10" s="845" t="s">
        <v>208</v>
      </c>
      <c r="E10" s="379">
        <v>2</v>
      </c>
      <c r="F10" s="377"/>
      <c r="G10" s="251"/>
    </row>
    <row r="11" spans="1:8" ht="26" x14ac:dyDescent="0.15">
      <c r="A11" s="239" t="s">
        <v>207</v>
      </c>
      <c r="B11" s="837" t="s">
        <v>285</v>
      </c>
      <c r="C11" s="63" t="s">
        <v>286</v>
      </c>
      <c r="D11" s="837" t="s">
        <v>152</v>
      </c>
      <c r="E11" s="379">
        <v>2</v>
      </c>
      <c r="F11" s="377"/>
      <c r="G11" s="251"/>
    </row>
    <row r="12" spans="1:8" x14ac:dyDescent="0.15">
      <c r="A12" s="238">
        <v>9.1999999999999993</v>
      </c>
      <c r="B12" s="841" t="s">
        <v>232</v>
      </c>
      <c r="C12" s="343" t="s">
        <v>143</v>
      </c>
      <c r="D12" s="841"/>
      <c r="E12" s="379"/>
      <c r="F12" s="377"/>
      <c r="G12" s="305"/>
    </row>
    <row r="13" spans="1:8" x14ac:dyDescent="0.15">
      <c r="A13" s="239"/>
      <c r="B13" s="846" t="s">
        <v>155</v>
      </c>
      <c r="C13" s="63" t="s">
        <v>233</v>
      </c>
      <c r="D13" s="843"/>
      <c r="E13" s="379"/>
      <c r="F13" s="818"/>
      <c r="G13" s="305"/>
    </row>
    <row r="14" spans="1:8" ht="26" x14ac:dyDescent="0.15">
      <c r="A14" s="239" t="s">
        <v>209</v>
      </c>
      <c r="B14" s="846"/>
      <c r="C14" s="310" t="s">
        <v>234</v>
      </c>
      <c r="D14" s="837" t="s">
        <v>152</v>
      </c>
      <c r="E14" s="379">
        <v>14</v>
      </c>
      <c r="F14" s="251"/>
      <c r="G14" s="251"/>
    </row>
    <row r="15" spans="1:8" x14ac:dyDescent="0.15">
      <c r="A15" s="239" t="s">
        <v>210</v>
      </c>
      <c r="B15" s="846"/>
      <c r="C15" s="310" t="s">
        <v>277</v>
      </c>
      <c r="D15" s="837"/>
      <c r="E15" s="379"/>
      <c r="F15" s="285"/>
      <c r="G15" s="281"/>
    </row>
    <row r="16" spans="1:8" x14ac:dyDescent="0.15">
      <c r="A16" s="239" t="s">
        <v>211</v>
      </c>
      <c r="B16" s="846"/>
      <c r="C16" s="380" t="s">
        <v>278</v>
      </c>
      <c r="D16" s="837" t="s">
        <v>152</v>
      </c>
      <c r="E16" s="379">
        <v>0.7</v>
      </c>
      <c r="F16" s="821"/>
      <c r="G16" s="281"/>
    </row>
    <row r="17" spans="1:17" x14ac:dyDescent="0.15">
      <c r="A17" s="239" t="s">
        <v>212</v>
      </c>
      <c r="B17" s="846"/>
      <c r="C17" s="380" t="s">
        <v>279</v>
      </c>
      <c r="D17" s="837" t="s">
        <v>152</v>
      </c>
      <c r="E17" s="379">
        <v>0.3</v>
      </c>
      <c r="F17" s="821"/>
      <c r="G17" s="281"/>
    </row>
    <row r="18" spans="1:17" x14ac:dyDescent="0.15">
      <c r="A18" s="239"/>
      <c r="B18" s="846" t="s">
        <v>280</v>
      </c>
      <c r="C18" s="310" t="s">
        <v>281</v>
      </c>
      <c r="D18" s="837"/>
      <c r="E18" s="379"/>
      <c r="F18" s="818"/>
      <c r="G18" s="305"/>
    </row>
    <row r="19" spans="1:17" ht="26" x14ac:dyDescent="0.15">
      <c r="A19" s="239"/>
      <c r="B19" s="846"/>
      <c r="C19" s="310" t="s">
        <v>339</v>
      </c>
      <c r="D19" s="847"/>
      <c r="E19" s="379"/>
      <c r="F19" s="818"/>
      <c r="G19" s="305"/>
    </row>
    <row r="20" spans="1:17" ht="26" x14ac:dyDescent="0.15">
      <c r="A20" s="239" t="s">
        <v>213</v>
      </c>
      <c r="B20" s="846"/>
      <c r="C20" s="310" t="s">
        <v>395</v>
      </c>
      <c r="D20" s="837" t="s">
        <v>152</v>
      </c>
      <c r="E20" s="379">
        <v>6</v>
      </c>
      <c r="F20" s="821"/>
      <c r="G20" s="281"/>
    </row>
    <row r="21" spans="1:17" ht="26" x14ac:dyDescent="0.15">
      <c r="A21" s="239" t="s">
        <v>737</v>
      </c>
      <c r="B21" s="846"/>
      <c r="C21" s="310" t="s">
        <v>396</v>
      </c>
      <c r="D21" s="837" t="s">
        <v>152</v>
      </c>
      <c r="E21" s="379">
        <v>5</v>
      </c>
      <c r="F21" s="285"/>
      <c r="G21" s="281"/>
    </row>
    <row r="22" spans="1:17" ht="26" x14ac:dyDescent="0.15">
      <c r="A22" s="239" t="s">
        <v>738</v>
      </c>
      <c r="B22" s="846" t="s">
        <v>288</v>
      </c>
      <c r="C22" s="310" t="s">
        <v>289</v>
      </c>
      <c r="D22" s="837" t="s">
        <v>290</v>
      </c>
      <c r="E22" s="379">
        <v>1</v>
      </c>
      <c r="F22" s="285">
        <v>10000</v>
      </c>
      <c r="G22" s="281">
        <v>10000</v>
      </c>
    </row>
    <row r="23" spans="1:17" x14ac:dyDescent="0.15">
      <c r="A23" s="305"/>
      <c r="B23" s="817"/>
      <c r="C23" s="305"/>
      <c r="D23" s="818"/>
      <c r="E23" s="357"/>
      <c r="F23" s="818"/>
      <c r="G23" s="305"/>
    </row>
    <row r="24" spans="1:17" s="371" customFormat="1" x14ac:dyDescent="0.15">
      <c r="A24" s="305"/>
      <c r="B24" s="325"/>
      <c r="C24" s="305"/>
      <c r="D24" s="818"/>
      <c r="E24" s="357"/>
      <c r="F24" s="818"/>
      <c r="G24" s="305"/>
      <c r="I24" s="255"/>
      <c r="J24" s="255"/>
      <c r="K24" s="255"/>
      <c r="L24" s="255"/>
      <c r="M24" s="255"/>
      <c r="N24" s="255"/>
      <c r="O24" s="255"/>
      <c r="P24" s="255"/>
      <c r="Q24" s="255"/>
    </row>
    <row r="25" spans="1:17" s="371" customFormat="1" x14ac:dyDescent="0.15">
      <c r="A25" s="389"/>
      <c r="B25" s="83"/>
      <c r="C25" s="298"/>
      <c r="D25" s="818"/>
      <c r="E25" s="357"/>
      <c r="F25" s="818"/>
      <c r="G25" s="305"/>
      <c r="I25" s="255"/>
      <c r="J25" s="255"/>
      <c r="K25" s="255"/>
      <c r="L25" s="255"/>
      <c r="M25" s="255"/>
      <c r="N25" s="255"/>
      <c r="O25" s="255"/>
      <c r="P25" s="255"/>
      <c r="Q25" s="255"/>
    </row>
    <row r="26" spans="1:17" s="371" customFormat="1" x14ac:dyDescent="0.15">
      <c r="A26" s="389"/>
      <c r="B26" s="83"/>
      <c r="C26" s="76"/>
      <c r="D26" s="818"/>
      <c r="E26" s="357"/>
      <c r="F26" s="89"/>
      <c r="G26" s="219"/>
      <c r="I26" s="255"/>
      <c r="J26" s="255"/>
      <c r="K26" s="255"/>
      <c r="L26" s="255"/>
      <c r="M26" s="255"/>
      <c r="N26" s="255"/>
      <c r="O26" s="255"/>
      <c r="P26" s="255"/>
      <c r="Q26" s="255"/>
    </row>
    <row r="27" spans="1:17" s="371" customFormat="1" x14ac:dyDescent="0.15">
      <c r="A27" s="305"/>
      <c r="B27" s="83"/>
      <c r="C27" s="298"/>
      <c r="D27" s="818"/>
      <c r="E27" s="357"/>
      <c r="F27" s="818"/>
      <c r="G27" s="305"/>
      <c r="I27" s="255"/>
      <c r="J27" s="255"/>
      <c r="K27" s="255"/>
      <c r="L27" s="255"/>
      <c r="M27" s="255"/>
      <c r="N27" s="255"/>
      <c r="O27" s="255"/>
      <c r="P27" s="255"/>
      <c r="Q27" s="255"/>
    </row>
    <row r="28" spans="1:17" s="371" customFormat="1" x14ac:dyDescent="0.15">
      <c r="A28" s="305"/>
      <c r="B28" s="83"/>
      <c r="C28" s="298"/>
      <c r="D28" s="818"/>
      <c r="E28" s="357"/>
      <c r="F28" s="818"/>
      <c r="G28" s="305"/>
      <c r="I28" s="255"/>
      <c r="J28" s="255"/>
      <c r="K28" s="255"/>
      <c r="L28" s="255"/>
      <c r="M28" s="255"/>
      <c r="N28" s="255"/>
      <c r="O28" s="255"/>
      <c r="P28" s="255"/>
      <c r="Q28" s="255"/>
    </row>
    <row r="29" spans="1:17" s="371" customFormat="1" x14ac:dyDescent="0.15">
      <c r="A29" s="305"/>
      <c r="B29" s="83"/>
      <c r="C29" s="298"/>
      <c r="D29" s="818"/>
      <c r="E29" s="357"/>
      <c r="F29" s="818"/>
      <c r="G29" s="305"/>
      <c r="I29" s="255"/>
      <c r="J29" s="255"/>
      <c r="K29" s="255"/>
      <c r="L29" s="255"/>
      <c r="M29" s="255"/>
      <c r="N29" s="255"/>
      <c r="O29" s="255"/>
      <c r="P29" s="255"/>
      <c r="Q29" s="255"/>
    </row>
    <row r="30" spans="1:17" s="371" customFormat="1" x14ac:dyDescent="0.15">
      <c r="A30" s="305"/>
      <c r="B30" s="83"/>
      <c r="C30" s="298"/>
      <c r="D30" s="818"/>
      <c r="E30" s="357"/>
      <c r="F30" s="818"/>
      <c r="G30" s="305"/>
      <c r="I30" s="255"/>
      <c r="J30" s="255"/>
      <c r="K30" s="255"/>
      <c r="L30" s="255"/>
      <c r="M30" s="255"/>
      <c r="N30" s="255"/>
      <c r="O30" s="255"/>
      <c r="P30" s="255"/>
      <c r="Q30" s="255"/>
    </row>
    <row r="31" spans="1:17" s="371" customFormat="1" x14ac:dyDescent="0.15">
      <c r="A31" s="305"/>
      <c r="B31" s="83"/>
      <c r="C31" s="298"/>
      <c r="D31" s="818"/>
      <c r="E31" s="357"/>
      <c r="F31" s="818"/>
      <c r="G31" s="305"/>
      <c r="I31" s="255"/>
      <c r="J31" s="255"/>
      <c r="K31" s="255"/>
      <c r="L31" s="255"/>
      <c r="M31" s="255"/>
      <c r="N31" s="255"/>
      <c r="O31" s="255"/>
      <c r="P31" s="255"/>
      <c r="Q31" s="255"/>
    </row>
    <row r="32" spans="1:17" s="371" customFormat="1" x14ac:dyDescent="0.15">
      <c r="A32" s="746" t="s">
        <v>200</v>
      </c>
      <c r="B32" s="747"/>
      <c r="C32" s="750"/>
      <c r="D32" s="743"/>
      <c r="E32" s="744"/>
      <c r="F32" s="749"/>
      <c r="G32" s="323"/>
      <c r="I32" s="255"/>
      <c r="J32" s="255"/>
      <c r="K32" s="255"/>
      <c r="L32" s="255"/>
      <c r="M32" s="255"/>
      <c r="N32" s="255"/>
      <c r="O32" s="255"/>
      <c r="P32" s="255"/>
      <c r="Q32" s="255"/>
    </row>
    <row r="33" spans="1:17" s="371" customFormat="1" x14ac:dyDescent="0.15">
      <c r="A33" s="746" t="s">
        <v>201</v>
      </c>
      <c r="B33" s="747"/>
      <c r="C33" s="750"/>
      <c r="D33" s="743"/>
      <c r="E33" s="744"/>
      <c r="F33" s="749"/>
      <c r="G33" s="323"/>
      <c r="I33" s="255"/>
      <c r="J33" s="255"/>
      <c r="K33" s="255"/>
      <c r="L33" s="255"/>
      <c r="M33" s="255"/>
      <c r="N33" s="255"/>
      <c r="O33" s="255"/>
      <c r="P33" s="255"/>
      <c r="Q33" s="255"/>
    </row>
    <row r="34" spans="1:17" s="371" customFormat="1" x14ac:dyDescent="0.15">
      <c r="A34" s="305"/>
      <c r="B34" s="848"/>
      <c r="C34" s="329"/>
      <c r="D34" s="818"/>
      <c r="E34" s="357"/>
      <c r="F34" s="818"/>
      <c r="G34" s="305"/>
      <c r="I34" s="255"/>
      <c r="J34" s="255"/>
      <c r="K34" s="255"/>
      <c r="L34" s="255"/>
      <c r="M34" s="255"/>
      <c r="N34" s="255"/>
      <c r="O34" s="255"/>
      <c r="P34" s="255"/>
      <c r="Q34" s="255"/>
    </row>
    <row r="35" spans="1:17" s="371" customFormat="1" ht="42" x14ac:dyDescent="0.15">
      <c r="A35" s="389">
        <v>9.3000000000000007</v>
      </c>
      <c r="B35" s="858" t="s">
        <v>1354</v>
      </c>
      <c r="C35" s="353" t="s">
        <v>567</v>
      </c>
      <c r="D35" s="818"/>
      <c r="E35" s="357"/>
      <c r="F35" s="818"/>
      <c r="G35" s="305"/>
      <c r="I35" s="255"/>
      <c r="J35" s="255"/>
      <c r="K35" s="255"/>
      <c r="L35" s="255"/>
      <c r="M35" s="255"/>
      <c r="N35" s="255"/>
      <c r="O35" s="255"/>
      <c r="P35" s="255"/>
      <c r="Q35" s="255"/>
    </row>
    <row r="36" spans="1:17" s="371" customFormat="1" ht="26" x14ac:dyDescent="0.15">
      <c r="A36" s="389"/>
      <c r="B36" s="349" t="s">
        <v>3</v>
      </c>
      <c r="C36" s="383" t="s">
        <v>266</v>
      </c>
      <c r="D36" s="349"/>
      <c r="E36" s="384"/>
      <c r="F36" s="352"/>
      <c r="G36" s="352"/>
      <c r="I36" s="255"/>
      <c r="J36" s="255"/>
      <c r="K36" s="255"/>
      <c r="L36" s="255"/>
      <c r="M36" s="255"/>
      <c r="N36" s="255"/>
      <c r="O36" s="255"/>
      <c r="P36" s="255"/>
      <c r="Q36" s="255"/>
    </row>
    <row r="37" spans="1:17" s="371" customFormat="1" x14ac:dyDescent="0.15">
      <c r="A37" s="389" t="s">
        <v>217</v>
      </c>
      <c r="B37" s="349"/>
      <c r="C37" s="329" t="s">
        <v>676</v>
      </c>
      <c r="D37" s="825" t="s">
        <v>4</v>
      </c>
      <c r="E37" s="384">
        <v>18</v>
      </c>
      <c r="F37" s="352"/>
      <c r="G37" s="352"/>
      <c r="I37" s="255"/>
      <c r="J37" s="255"/>
      <c r="K37" s="255"/>
      <c r="L37" s="255"/>
      <c r="M37" s="255"/>
      <c r="N37" s="255"/>
      <c r="O37" s="255"/>
      <c r="P37" s="255"/>
      <c r="Q37" s="255"/>
    </row>
    <row r="38" spans="1:17" s="371" customFormat="1" ht="26" x14ac:dyDescent="0.15">
      <c r="A38" s="389" t="s">
        <v>356</v>
      </c>
      <c r="B38" s="349"/>
      <c r="C38" s="329" t="s">
        <v>268</v>
      </c>
      <c r="D38" s="825" t="s">
        <v>4</v>
      </c>
      <c r="E38" s="384">
        <v>1</v>
      </c>
      <c r="F38" s="385"/>
      <c r="G38" s="352"/>
      <c r="I38" s="255"/>
      <c r="J38" s="255"/>
      <c r="K38" s="255"/>
      <c r="L38" s="255"/>
      <c r="M38" s="255"/>
      <c r="N38" s="255"/>
      <c r="O38" s="255"/>
      <c r="P38" s="255"/>
      <c r="Q38" s="255"/>
    </row>
    <row r="39" spans="1:17" s="371" customFormat="1" ht="26" x14ac:dyDescent="0.15">
      <c r="A39" s="389" t="s">
        <v>357</v>
      </c>
      <c r="B39" s="349"/>
      <c r="C39" s="329" t="s">
        <v>677</v>
      </c>
      <c r="D39" s="825" t="s">
        <v>4</v>
      </c>
      <c r="E39" s="384">
        <v>10</v>
      </c>
      <c r="F39" s="385"/>
      <c r="G39" s="352"/>
      <c r="I39" s="255"/>
      <c r="J39" s="255"/>
      <c r="K39" s="255"/>
      <c r="L39" s="255"/>
      <c r="M39" s="255"/>
      <c r="N39" s="255"/>
      <c r="O39" s="255"/>
      <c r="P39" s="255"/>
      <c r="Q39" s="255"/>
    </row>
    <row r="40" spans="1:17" s="371" customFormat="1" x14ac:dyDescent="0.15">
      <c r="A40" s="389" t="s">
        <v>358</v>
      </c>
      <c r="B40" s="349"/>
      <c r="C40" s="329" t="s">
        <v>678</v>
      </c>
      <c r="D40" s="825" t="s">
        <v>4</v>
      </c>
      <c r="E40" s="384">
        <v>11</v>
      </c>
      <c r="F40" s="385"/>
      <c r="G40" s="352"/>
      <c r="I40" s="255"/>
      <c r="J40" s="255"/>
      <c r="K40" s="255"/>
      <c r="L40" s="255"/>
      <c r="M40" s="255"/>
      <c r="N40" s="255"/>
      <c r="O40" s="255"/>
      <c r="P40" s="255"/>
      <c r="Q40" s="255"/>
    </row>
    <row r="41" spans="1:17" s="371" customFormat="1" ht="26" x14ac:dyDescent="0.15">
      <c r="A41" s="389" t="s">
        <v>359</v>
      </c>
      <c r="B41" s="349"/>
      <c r="C41" s="329" t="s">
        <v>268</v>
      </c>
      <c r="D41" s="825" t="s">
        <v>4</v>
      </c>
      <c r="E41" s="384">
        <v>0.5</v>
      </c>
      <c r="F41" s="385"/>
      <c r="G41" s="352"/>
      <c r="I41" s="255"/>
      <c r="J41" s="255"/>
      <c r="K41" s="255"/>
      <c r="L41" s="255"/>
      <c r="M41" s="255"/>
      <c r="N41" s="255"/>
      <c r="O41" s="255"/>
      <c r="P41" s="255"/>
      <c r="Q41" s="255"/>
    </row>
    <row r="42" spans="1:17" s="371" customFormat="1" x14ac:dyDescent="0.15">
      <c r="A42" s="389"/>
      <c r="B42" s="386" t="s">
        <v>172</v>
      </c>
      <c r="C42" s="387" t="s">
        <v>263</v>
      </c>
      <c r="D42" s="826"/>
      <c r="E42" s="83"/>
      <c r="F42" s="196"/>
      <c r="G42" s="196"/>
      <c r="I42" s="255"/>
      <c r="J42" s="255"/>
      <c r="K42" s="255"/>
      <c r="L42" s="255"/>
      <c r="M42" s="255"/>
      <c r="N42" s="255"/>
      <c r="O42" s="255"/>
      <c r="P42" s="255"/>
      <c r="Q42" s="255"/>
    </row>
    <row r="43" spans="1:17" s="371" customFormat="1" ht="39" x14ac:dyDescent="0.15">
      <c r="A43" s="389"/>
      <c r="B43" s="349"/>
      <c r="C43" s="370" t="s">
        <v>270</v>
      </c>
      <c r="D43" s="825"/>
      <c r="E43" s="84"/>
      <c r="F43" s="97"/>
      <c r="G43" s="97"/>
      <c r="I43" s="255"/>
      <c r="J43" s="255"/>
      <c r="K43" s="255"/>
      <c r="L43" s="255"/>
      <c r="M43" s="255"/>
      <c r="N43" s="255"/>
      <c r="O43" s="255"/>
      <c r="P43" s="255"/>
      <c r="Q43" s="255"/>
    </row>
    <row r="44" spans="1:17" s="371" customFormat="1" ht="26" x14ac:dyDescent="0.15">
      <c r="A44" s="389" t="s">
        <v>749</v>
      </c>
      <c r="B44" s="349"/>
      <c r="C44" s="359" t="s">
        <v>679</v>
      </c>
      <c r="D44" s="825" t="s">
        <v>2</v>
      </c>
      <c r="E44" s="84">
        <v>2</v>
      </c>
      <c r="F44" s="97"/>
      <c r="G44" s="219"/>
      <c r="I44" s="255"/>
      <c r="J44" s="255"/>
      <c r="K44" s="255"/>
      <c r="L44" s="255"/>
      <c r="M44" s="255"/>
      <c r="N44" s="255"/>
      <c r="O44" s="255"/>
      <c r="P44" s="255"/>
      <c r="Q44" s="255"/>
    </row>
    <row r="45" spans="1:17" s="371" customFormat="1" ht="26" x14ac:dyDescent="0.15">
      <c r="A45" s="389" t="s">
        <v>750</v>
      </c>
      <c r="B45" s="349"/>
      <c r="C45" s="359" t="s">
        <v>680</v>
      </c>
      <c r="D45" s="825" t="s">
        <v>2</v>
      </c>
      <c r="E45" s="84">
        <v>2</v>
      </c>
      <c r="F45" s="97"/>
      <c r="G45" s="219"/>
      <c r="I45" s="255"/>
      <c r="J45" s="255"/>
      <c r="K45" s="255"/>
      <c r="L45" s="255"/>
      <c r="M45" s="255"/>
      <c r="N45" s="255"/>
      <c r="O45" s="255"/>
      <c r="P45" s="255"/>
      <c r="Q45" s="255"/>
    </row>
    <row r="46" spans="1:17" s="371" customFormat="1" ht="26" x14ac:dyDescent="0.15">
      <c r="A46" s="389" t="s">
        <v>751</v>
      </c>
      <c r="B46" s="349"/>
      <c r="C46" s="359" t="s">
        <v>681</v>
      </c>
      <c r="D46" s="825" t="s">
        <v>2</v>
      </c>
      <c r="E46" s="84">
        <v>4</v>
      </c>
      <c r="F46" s="97"/>
      <c r="G46" s="219"/>
      <c r="I46" s="255"/>
      <c r="J46" s="255"/>
      <c r="K46" s="255"/>
      <c r="L46" s="255"/>
      <c r="M46" s="255"/>
      <c r="N46" s="255"/>
      <c r="O46" s="255"/>
      <c r="P46" s="255"/>
      <c r="Q46" s="255"/>
    </row>
    <row r="47" spans="1:17" s="371" customFormat="1" ht="26" x14ac:dyDescent="0.15">
      <c r="A47" s="389" t="s">
        <v>1435</v>
      </c>
      <c r="B47" s="349"/>
      <c r="C47" s="359" t="s">
        <v>683</v>
      </c>
      <c r="D47" s="825" t="s">
        <v>2</v>
      </c>
      <c r="E47" s="84">
        <v>2</v>
      </c>
      <c r="F47" s="97"/>
      <c r="G47" s="219"/>
      <c r="I47" s="255"/>
      <c r="J47" s="255"/>
      <c r="K47" s="255"/>
      <c r="L47" s="255"/>
      <c r="M47" s="255"/>
      <c r="N47" s="255"/>
      <c r="O47" s="255"/>
      <c r="P47" s="255"/>
      <c r="Q47" s="255"/>
    </row>
    <row r="48" spans="1:17" s="371" customFormat="1" ht="26" x14ac:dyDescent="0.15">
      <c r="A48" s="389" t="s">
        <v>1436</v>
      </c>
      <c r="B48" s="349"/>
      <c r="C48" s="359" t="s">
        <v>682</v>
      </c>
      <c r="D48" s="825" t="s">
        <v>2</v>
      </c>
      <c r="E48" s="84">
        <v>10</v>
      </c>
      <c r="F48" s="97"/>
      <c r="G48" s="219"/>
      <c r="I48" s="255"/>
      <c r="J48" s="255"/>
      <c r="K48" s="255"/>
      <c r="L48" s="255"/>
      <c r="M48" s="255"/>
      <c r="N48" s="255"/>
      <c r="O48" s="255"/>
      <c r="P48" s="255"/>
      <c r="Q48" s="255"/>
    </row>
    <row r="49" spans="1:17" s="371" customFormat="1" ht="26" x14ac:dyDescent="0.15">
      <c r="A49" s="389" t="s">
        <v>1437</v>
      </c>
      <c r="B49" s="349"/>
      <c r="C49" s="359" t="s">
        <v>684</v>
      </c>
      <c r="D49" s="825" t="s">
        <v>2</v>
      </c>
      <c r="E49" s="84">
        <v>1</v>
      </c>
      <c r="F49" s="97"/>
      <c r="G49" s="219"/>
      <c r="I49" s="255"/>
      <c r="J49" s="255"/>
      <c r="K49" s="255"/>
      <c r="L49" s="255"/>
      <c r="M49" s="255"/>
      <c r="N49" s="255"/>
      <c r="O49" s="255"/>
      <c r="P49" s="255"/>
      <c r="Q49" s="255"/>
    </row>
    <row r="50" spans="1:17" s="371" customFormat="1" x14ac:dyDescent="0.15">
      <c r="A50" s="389" t="s">
        <v>1438</v>
      </c>
      <c r="B50" s="349"/>
      <c r="C50" s="359" t="s">
        <v>685</v>
      </c>
      <c r="D50" s="825" t="s">
        <v>2</v>
      </c>
      <c r="E50" s="84">
        <v>2</v>
      </c>
      <c r="F50" s="97"/>
      <c r="G50" s="219"/>
      <c r="I50" s="255"/>
      <c r="J50" s="255"/>
      <c r="K50" s="255"/>
      <c r="L50" s="255"/>
      <c r="M50" s="255"/>
      <c r="N50" s="255"/>
      <c r="O50" s="255"/>
      <c r="P50" s="255"/>
      <c r="Q50" s="255"/>
    </row>
    <row r="51" spans="1:17" s="371" customFormat="1" ht="26" x14ac:dyDescent="0.15">
      <c r="A51" s="389" t="s">
        <v>1439</v>
      </c>
      <c r="B51" s="349"/>
      <c r="C51" s="359" t="s">
        <v>686</v>
      </c>
      <c r="D51" s="825" t="s">
        <v>2</v>
      </c>
      <c r="E51" s="84">
        <v>2</v>
      </c>
      <c r="F51" s="97"/>
      <c r="G51" s="219"/>
      <c r="I51" s="255"/>
      <c r="J51" s="255"/>
      <c r="K51" s="255"/>
      <c r="L51" s="255"/>
      <c r="M51" s="255"/>
      <c r="N51" s="255"/>
      <c r="O51" s="255"/>
      <c r="P51" s="255"/>
      <c r="Q51" s="255"/>
    </row>
    <row r="52" spans="1:17" s="371" customFormat="1" x14ac:dyDescent="0.15">
      <c r="A52" s="389" t="s">
        <v>1440</v>
      </c>
      <c r="B52" s="349"/>
      <c r="C52" s="329" t="s">
        <v>687</v>
      </c>
      <c r="D52" s="825" t="s">
        <v>2</v>
      </c>
      <c r="E52" s="84">
        <v>1</v>
      </c>
      <c r="F52" s="97"/>
      <c r="G52" s="219"/>
      <c r="I52" s="255"/>
      <c r="J52" s="255"/>
      <c r="K52" s="255"/>
      <c r="L52" s="255"/>
      <c r="M52" s="255"/>
      <c r="N52" s="255"/>
      <c r="O52" s="255"/>
      <c r="P52" s="255"/>
      <c r="Q52" s="255"/>
    </row>
    <row r="53" spans="1:17" s="371" customFormat="1" x14ac:dyDescent="0.15">
      <c r="A53" s="205"/>
      <c r="B53" s="84"/>
      <c r="C53" s="188" t="s">
        <v>739</v>
      </c>
      <c r="D53" s="84"/>
      <c r="E53" s="84"/>
      <c r="F53" s="89"/>
      <c r="G53" s="219"/>
      <c r="H53" s="106"/>
      <c r="I53" s="107"/>
      <c r="J53" s="107"/>
      <c r="K53" s="107"/>
      <c r="L53" s="107"/>
      <c r="M53" s="107"/>
      <c r="N53" s="107"/>
      <c r="O53" s="107"/>
      <c r="P53" s="107"/>
      <c r="Q53" s="107"/>
    </row>
    <row r="54" spans="1:17" s="371" customFormat="1" x14ac:dyDescent="0.15">
      <c r="A54" s="221">
        <v>9.4</v>
      </c>
      <c r="B54" s="79" t="s">
        <v>202</v>
      </c>
      <c r="C54" s="73" t="s">
        <v>128</v>
      </c>
      <c r="D54" s="78"/>
      <c r="E54" s="78"/>
      <c r="F54" s="90"/>
      <c r="G54" s="91"/>
      <c r="H54" s="106"/>
      <c r="I54" s="107"/>
      <c r="J54" s="107"/>
      <c r="K54" s="107"/>
      <c r="L54" s="107"/>
      <c r="M54" s="107"/>
      <c r="N54" s="107"/>
      <c r="O54" s="107"/>
      <c r="P54" s="107"/>
      <c r="Q54" s="107"/>
    </row>
    <row r="55" spans="1:17" s="371" customFormat="1" x14ac:dyDescent="0.15">
      <c r="A55" s="222" t="s">
        <v>218</v>
      </c>
      <c r="B55" s="81" t="s">
        <v>3</v>
      </c>
      <c r="C55" s="74" t="s">
        <v>283</v>
      </c>
      <c r="D55" s="825" t="s">
        <v>122</v>
      </c>
      <c r="E55" s="123">
        <v>15</v>
      </c>
      <c r="F55" s="92"/>
      <c r="G55" s="93"/>
      <c r="H55" s="189"/>
      <c r="I55" s="107"/>
      <c r="J55" s="107"/>
      <c r="K55" s="107"/>
      <c r="L55" s="107"/>
      <c r="M55" s="107"/>
      <c r="N55" s="107"/>
      <c r="O55" s="107"/>
      <c r="P55" s="107"/>
      <c r="Q55" s="107"/>
    </row>
    <row r="56" spans="1:17" s="371" customFormat="1" ht="26" x14ac:dyDescent="0.15">
      <c r="A56" s="222" t="s">
        <v>219</v>
      </c>
      <c r="B56" s="65" t="s">
        <v>285</v>
      </c>
      <c r="C56" s="63" t="s">
        <v>286</v>
      </c>
      <c r="D56" s="65" t="s">
        <v>152</v>
      </c>
      <c r="E56" s="121">
        <v>3</v>
      </c>
      <c r="F56" s="190"/>
      <c r="G56" s="281"/>
      <c r="H56" s="189"/>
      <c r="I56" s="107"/>
      <c r="J56" s="109"/>
      <c r="K56" s="109"/>
      <c r="L56" s="109"/>
      <c r="M56" s="109"/>
      <c r="N56" s="200"/>
      <c r="O56" s="200"/>
      <c r="P56" s="107"/>
      <c r="Q56" s="107"/>
    </row>
    <row r="57" spans="1:17" s="371" customFormat="1" x14ac:dyDescent="0.15">
      <c r="A57" s="222" t="s">
        <v>752</v>
      </c>
      <c r="B57" s="124" t="s">
        <v>232</v>
      </c>
      <c r="C57" s="72" t="s">
        <v>143</v>
      </c>
      <c r="D57" s="79"/>
      <c r="E57" s="80"/>
      <c r="F57" s="94"/>
      <c r="G57" s="95"/>
      <c r="H57" s="106"/>
      <c r="I57" s="107"/>
      <c r="J57" s="109"/>
      <c r="K57" s="109"/>
      <c r="L57" s="109"/>
      <c r="M57" s="109"/>
      <c r="N57" s="200"/>
      <c r="O57" s="200"/>
      <c r="P57" s="107"/>
      <c r="Q57" s="107"/>
    </row>
    <row r="58" spans="1:17" s="371" customFormat="1" x14ac:dyDescent="0.15">
      <c r="A58" s="222" t="s">
        <v>748</v>
      </c>
      <c r="B58" s="62" t="s">
        <v>155</v>
      </c>
      <c r="C58" s="63" t="s">
        <v>233</v>
      </c>
      <c r="D58" s="81"/>
      <c r="E58" s="82"/>
      <c r="F58" s="96"/>
      <c r="G58" s="93"/>
      <c r="H58" s="106"/>
      <c r="I58" s="107"/>
      <c r="J58" s="109"/>
      <c r="K58" s="109"/>
      <c r="L58" s="109"/>
      <c r="M58" s="109"/>
      <c r="N58" s="200"/>
      <c r="O58" s="200"/>
      <c r="P58" s="107"/>
      <c r="Q58" s="107"/>
    </row>
    <row r="59" spans="1:17" s="371" customFormat="1" ht="26" x14ac:dyDescent="0.15">
      <c r="A59" s="222" t="s">
        <v>753</v>
      </c>
      <c r="B59" s="62"/>
      <c r="C59" s="64" t="s">
        <v>234</v>
      </c>
      <c r="D59" s="65" t="s">
        <v>152</v>
      </c>
      <c r="E59" s="66">
        <v>5</v>
      </c>
      <c r="F59" s="251"/>
      <c r="G59" s="251"/>
      <c r="H59" s="106"/>
      <c r="I59" s="107"/>
      <c r="J59" s="109"/>
      <c r="K59" s="109"/>
      <c r="L59" s="109"/>
      <c r="M59" s="109"/>
      <c r="N59" s="200"/>
      <c r="O59" s="200"/>
      <c r="P59" s="107"/>
      <c r="Q59" s="107"/>
    </row>
    <row r="60" spans="1:17" s="371" customFormat="1" x14ac:dyDescent="0.15">
      <c r="A60" s="222" t="s">
        <v>1441</v>
      </c>
      <c r="B60" s="62"/>
      <c r="C60" s="64" t="s">
        <v>277</v>
      </c>
      <c r="D60" s="65"/>
      <c r="E60" s="117"/>
      <c r="F60" s="285"/>
      <c r="G60" s="281"/>
      <c r="H60" s="106"/>
      <c r="I60" s="107"/>
      <c r="J60" s="107"/>
      <c r="K60" s="107"/>
      <c r="L60" s="107"/>
      <c r="M60" s="107"/>
      <c r="N60" s="107"/>
      <c r="O60" s="107"/>
      <c r="P60" s="107"/>
      <c r="Q60" s="107"/>
    </row>
    <row r="61" spans="1:17" s="371" customFormat="1" x14ac:dyDescent="0.15">
      <c r="A61" s="222" t="s">
        <v>1442</v>
      </c>
      <c r="B61" s="62"/>
      <c r="C61" s="118" t="s">
        <v>278</v>
      </c>
      <c r="D61" s="65" t="s">
        <v>152</v>
      </c>
      <c r="E61" s="117">
        <v>0.4</v>
      </c>
      <c r="F61" s="821"/>
      <c r="G61" s="281"/>
      <c r="H61" s="106"/>
      <c r="I61" s="107"/>
      <c r="J61" s="107"/>
      <c r="K61" s="107"/>
      <c r="L61" s="107"/>
      <c r="M61" s="107"/>
      <c r="N61" s="107"/>
      <c r="O61" s="107"/>
      <c r="P61" s="107"/>
      <c r="Q61" s="107"/>
    </row>
    <row r="62" spans="1:17" s="371" customFormat="1" x14ac:dyDescent="0.15">
      <c r="A62" s="222" t="s">
        <v>1443</v>
      </c>
      <c r="B62" s="62"/>
      <c r="C62" s="118" t="s">
        <v>279</v>
      </c>
      <c r="D62" s="65" t="s">
        <v>152</v>
      </c>
      <c r="E62" s="117">
        <v>0.1</v>
      </c>
      <c r="F62" s="821"/>
      <c r="G62" s="281"/>
      <c r="H62" s="106"/>
      <c r="I62" s="107"/>
      <c r="J62" s="107"/>
      <c r="K62" s="107"/>
      <c r="L62" s="107"/>
      <c r="M62" s="107"/>
      <c r="N62" s="107"/>
      <c r="O62" s="107"/>
      <c r="P62" s="107"/>
      <c r="Q62" s="107"/>
    </row>
    <row r="63" spans="1:17" s="371" customFormat="1" x14ac:dyDescent="0.15">
      <c r="A63" s="222"/>
      <c r="B63" s="62" t="s">
        <v>280</v>
      </c>
      <c r="C63" s="64" t="s">
        <v>281</v>
      </c>
      <c r="D63" s="65"/>
      <c r="E63" s="859"/>
      <c r="F63" s="251"/>
      <c r="G63" s="392"/>
      <c r="H63" s="106"/>
      <c r="I63" s="107"/>
      <c r="J63" s="107"/>
      <c r="K63" s="107"/>
      <c r="L63" s="107"/>
      <c r="M63" s="107"/>
      <c r="N63" s="107"/>
      <c r="O63" s="107"/>
      <c r="P63" s="107"/>
      <c r="Q63" s="107"/>
    </row>
    <row r="64" spans="1:17" s="371" customFormat="1" ht="26" x14ac:dyDescent="0.15">
      <c r="A64" s="222"/>
      <c r="B64" s="62"/>
      <c r="C64" s="64" t="s">
        <v>339</v>
      </c>
      <c r="D64" s="119"/>
      <c r="E64" s="120"/>
      <c r="F64" s="393"/>
      <c r="G64" s="394"/>
      <c r="H64" s="106"/>
      <c r="I64" s="107"/>
      <c r="J64" s="107"/>
      <c r="K64" s="107"/>
      <c r="L64" s="107"/>
      <c r="M64" s="107"/>
      <c r="N64" s="107"/>
      <c r="O64" s="107"/>
      <c r="P64" s="107"/>
      <c r="Q64" s="107"/>
    </row>
    <row r="65" spans="1:17" s="371" customFormat="1" ht="26" x14ac:dyDescent="0.15">
      <c r="A65" s="222" t="s">
        <v>1444</v>
      </c>
      <c r="B65" s="62"/>
      <c r="C65" s="64" t="s">
        <v>282</v>
      </c>
      <c r="D65" s="65" t="s">
        <v>152</v>
      </c>
      <c r="E65" s="66">
        <v>5</v>
      </c>
      <c r="F65" s="285"/>
      <c r="G65" s="281"/>
      <c r="H65" s="106"/>
      <c r="I65" s="107"/>
      <c r="J65" s="107"/>
      <c r="K65" s="107"/>
      <c r="L65" s="107"/>
      <c r="M65" s="107"/>
      <c r="N65" s="107"/>
      <c r="O65" s="107"/>
      <c r="P65" s="107"/>
      <c r="Q65" s="107"/>
    </row>
    <row r="66" spans="1:17" s="371" customFormat="1" ht="26" x14ac:dyDescent="0.15">
      <c r="A66" s="222" t="s">
        <v>1445</v>
      </c>
      <c r="B66" s="62" t="s">
        <v>288</v>
      </c>
      <c r="C66" s="64" t="s">
        <v>289</v>
      </c>
      <c r="D66" s="65" t="s">
        <v>290</v>
      </c>
      <c r="E66" s="191">
        <v>1</v>
      </c>
      <c r="F66" s="285"/>
      <c r="G66" s="281"/>
      <c r="H66" s="106"/>
      <c r="I66" s="107"/>
      <c r="J66" s="107"/>
      <c r="K66" s="107"/>
      <c r="L66" s="107"/>
      <c r="M66" s="107"/>
      <c r="N66" s="107"/>
      <c r="O66" s="107"/>
      <c r="P66" s="107"/>
      <c r="Q66" s="107"/>
    </row>
    <row r="67" spans="1:17" s="371" customFormat="1" x14ac:dyDescent="0.15">
      <c r="A67" s="223">
        <v>9.5</v>
      </c>
      <c r="B67" s="192" t="s">
        <v>230</v>
      </c>
      <c r="C67" s="247" t="s">
        <v>227</v>
      </c>
      <c r="D67" s="84"/>
      <c r="E67" s="825"/>
      <c r="F67" s="89"/>
      <c r="G67" s="219"/>
      <c r="H67" s="106"/>
      <c r="I67" s="107"/>
      <c r="J67" s="107"/>
      <c r="K67" s="107"/>
      <c r="L67" s="107"/>
      <c r="M67" s="107"/>
      <c r="N67" s="107"/>
      <c r="O67" s="107"/>
      <c r="P67" s="107"/>
      <c r="Q67" s="107"/>
    </row>
    <row r="68" spans="1:17" s="371" customFormat="1" x14ac:dyDescent="0.15">
      <c r="A68" s="223"/>
      <c r="B68" s="83">
        <v>8.1999999999999993</v>
      </c>
      <c r="C68" s="860" t="s">
        <v>231</v>
      </c>
      <c r="D68" s="83"/>
      <c r="E68" s="83"/>
      <c r="F68" s="196"/>
      <c r="G68" s="196"/>
      <c r="H68" s="197"/>
      <c r="I68" s="198"/>
      <c r="J68" s="75"/>
      <c r="K68" s="75"/>
      <c r="L68" s="75"/>
      <c r="M68" s="75"/>
      <c r="N68" s="75"/>
      <c r="O68" s="75"/>
      <c r="P68" s="75"/>
      <c r="Q68" s="75"/>
    </row>
    <row r="69" spans="1:17" s="371" customFormat="1" x14ac:dyDescent="0.15">
      <c r="A69" s="224"/>
      <c r="B69" s="84" t="s">
        <v>172</v>
      </c>
      <c r="C69" s="861" t="s">
        <v>175</v>
      </c>
      <c r="D69" s="84"/>
      <c r="E69" s="84"/>
      <c r="F69" s="97"/>
      <c r="G69" s="97"/>
      <c r="H69" s="106"/>
      <c r="I69" s="107"/>
      <c r="J69" s="75"/>
      <c r="K69" s="75"/>
      <c r="L69" s="75"/>
      <c r="M69" s="75"/>
      <c r="N69" s="75"/>
      <c r="O69" s="75"/>
      <c r="P69" s="75"/>
      <c r="Q69" s="75"/>
    </row>
    <row r="70" spans="1:17" s="371" customFormat="1" x14ac:dyDescent="0.15">
      <c r="A70" s="224" t="s">
        <v>221</v>
      </c>
      <c r="B70" s="84"/>
      <c r="C70" s="861" t="s">
        <v>242</v>
      </c>
      <c r="D70" s="84" t="s">
        <v>122</v>
      </c>
      <c r="E70" s="84">
        <v>3</v>
      </c>
      <c r="F70" s="97"/>
      <c r="G70" s="219"/>
      <c r="H70" s="77"/>
      <c r="I70" s="107"/>
      <c r="J70" s="892"/>
      <c r="K70" s="892"/>
      <c r="L70" s="892"/>
      <c r="M70" s="200"/>
      <c r="N70" s="893"/>
      <c r="O70" s="893"/>
      <c r="P70" s="893"/>
      <c r="Q70" s="893"/>
    </row>
    <row r="71" spans="1:17" s="371" customFormat="1" x14ac:dyDescent="0.15">
      <c r="A71" s="224" t="s">
        <v>222</v>
      </c>
      <c r="B71" s="84"/>
      <c r="C71" s="862" t="s">
        <v>661</v>
      </c>
      <c r="D71" s="84" t="s">
        <v>122</v>
      </c>
      <c r="E71" s="84">
        <v>8</v>
      </c>
      <c r="F71" s="97"/>
      <c r="G71" s="219"/>
      <c r="H71" s="77"/>
      <c r="I71" s="107"/>
      <c r="J71" s="185"/>
      <c r="K71" s="200"/>
      <c r="L71" s="200"/>
      <c r="M71" s="195"/>
      <c r="N71" s="85"/>
      <c r="O71" s="85"/>
      <c r="P71" s="85"/>
      <c r="Q71" s="395"/>
    </row>
    <row r="72" spans="1:17" s="371" customFormat="1" x14ac:dyDescent="0.15">
      <c r="A72" s="224" t="s">
        <v>360</v>
      </c>
      <c r="B72" s="84"/>
      <c r="C72" s="862" t="s">
        <v>662</v>
      </c>
      <c r="D72" s="84" t="s">
        <v>122</v>
      </c>
      <c r="E72" s="84">
        <v>10</v>
      </c>
      <c r="F72" s="97"/>
      <c r="G72" s="219"/>
      <c r="H72" s="77"/>
      <c r="I72" s="107"/>
      <c r="J72" s="185"/>
      <c r="K72" s="200"/>
      <c r="L72" s="200"/>
      <c r="M72" s="195"/>
      <c r="N72" s="85"/>
      <c r="O72" s="85"/>
      <c r="P72" s="85"/>
      <c r="Q72" s="395"/>
    </row>
    <row r="73" spans="1:17" s="371" customFormat="1" x14ac:dyDescent="0.15">
      <c r="A73" s="224" t="s">
        <v>361</v>
      </c>
      <c r="B73" s="84"/>
      <c r="C73" s="862" t="s">
        <v>413</v>
      </c>
      <c r="D73" s="84" t="s">
        <v>122</v>
      </c>
      <c r="E73" s="84">
        <v>3</v>
      </c>
      <c r="F73" s="97"/>
      <c r="G73" s="219"/>
      <c r="H73" s="77"/>
      <c r="I73" s="107"/>
      <c r="J73" s="185"/>
      <c r="K73" s="200"/>
      <c r="L73" s="200"/>
      <c r="M73" s="195"/>
      <c r="N73" s="85"/>
      <c r="O73" s="85"/>
      <c r="P73" s="85"/>
      <c r="Q73" s="395"/>
    </row>
    <row r="74" spans="1:17" s="371" customFormat="1" x14ac:dyDescent="0.15">
      <c r="A74" s="223">
        <v>9.6</v>
      </c>
      <c r="B74" s="83">
        <v>8.3000000000000007</v>
      </c>
      <c r="C74" s="194" t="s">
        <v>168</v>
      </c>
      <c r="D74" s="826"/>
      <c r="E74" s="863"/>
      <c r="F74" s="196"/>
      <c r="G74" s="196"/>
      <c r="H74" s="197"/>
      <c r="I74" s="198"/>
      <c r="J74" s="185"/>
      <c r="K74" s="200"/>
      <c r="L74" s="200"/>
      <c r="M74" s="195"/>
      <c r="N74" s="85"/>
      <c r="O74" s="85"/>
      <c r="P74" s="85"/>
      <c r="Q74" s="395"/>
    </row>
    <row r="75" spans="1:17" s="371" customFormat="1" ht="26" x14ac:dyDescent="0.15">
      <c r="A75" s="205" t="s">
        <v>224</v>
      </c>
      <c r="B75" s="84" t="s">
        <v>0</v>
      </c>
      <c r="C75" s="64" t="s">
        <v>228</v>
      </c>
      <c r="D75" s="825" t="s">
        <v>178</v>
      </c>
      <c r="E75" s="84">
        <v>0.5</v>
      </c>
      <c r="F75" s="97"/>
      <c r="G75" s="219"/>
      <c r="H75" s="106"/>
      <c r="I75" s="107"/>
      <c r="J75" s="185"/>
      <c r="K75" s="200"/>
      <c r="L75" s="200"/>
      <c r="M75" s="195"/>
      <c r="N75" s="85"/>
      <c r="O75" s="85"/>
      <c r="P75" s="85"/>
      <c r="Q75" s="395"/>
    </row>
    <row r="76" spans="1:17" s="371" customFormat="1" ht="26" x14ac:dyDescent="0.15">
      <c r="A76" s="205" t="s">
        <v>1172</v>
      </c>
      <c r="B76" s="84" t="s">
        <v>155</v>
      </c>
      <c r="C76" s="199" t="s">
        <v>243</v>
      </c>
      <c r="D76" s="825" t="s">
        <v>122</v>
      </c>
      <c r="E76" s="84">
        <v>10</v>
      </c>
      <c r="F76" s="97"/>
      <c r="G76" s="97"/>
      <c r="H76" s="77"/>
      <c r="I76" s="107"/>
      <c r="J76" s="185"/>
      <c r="K76" s="200"/>
      <c r="L76" s="200"/>
      <c r="M76" s="195"/>
      <c r="N76" s="85"/>
      <c r="O76" s="85"/>
      <c r="P76" s="85"/>
      <c r="Q76" s="395"/>
    </row>
    <row r="77" spans="1:17" s="371" customFormat="1" x14ac:dyDescent="0.15">
      <c r="A77" s="223">
        <v>9.6999999999999993</v>
      </c>
      <c r="B77" s="83">
        <v>8.4</v>
      </c>
      <c r="C77" s="194" t="s">
        <v>166</v>
      </c>
      <c r="D77" s="83"/>
      <c r="E77" s="826"/>
      <c r="F77" s="98"/>
      <c r="G77" s="218"/>
      <c r="H77" s="197"/>
      <c r="I77" s="198"/>
      <c r="J77" s="185"/>
      <c r="K77" s="200"/>
      <c r="L77" s="200"/>
      <c r="M77" s="195"/>
      <c r="N77" s="85"/>
      <c r="O77" s="85"/>
      <c r="P77" s="85"/>
      <c r="Q77" s="395"/>
    </row>
    <row r="78" spans="1:17" s="371" customFormat="1" x14ac:dyDescent="0.15">
      <c r="A78" s="224"/>
      <c r="B78" s="84" t="s">
        <v>12</v>
      </c>
      <c r="C78" s="861" t="s">
        <v>267</v>
      </c>
      <c r="D78" s="84"/>
      <c r="E78" s="825"/>
      <c r="F78" s="170"/>
      <c r="G78" s="219"/>
      <c r="H78" s="106"/>
      <c r="I78" s="107"/>
      <c r="J78" s="185"/>
      <c r="K78" s="200"/>
      <c r="L78" s="200"/>
      <c r="M78" s="195"/>
      <c r="N78" s="85"/>
      <c r="O78" s="85"/>
      <c r="P78" s="85"/>
      <c r="Q78" s="395"/>
    </row>
    <row r="79" spans="1:17" s="371" customFormat="1" x14ac:dyDescent="0.15">
      <c r="A79" s="224" t="s">
        <v>225</v>
      </c>
      <c r="B79" s="84"/>
      <c r="C79" s="861" t="s">
        <v>242</v>
      </c>
      <c r="D79" s="84" t="s">
        <v>152</v>
      </c>
      <c r="E79" s="825">
        <v>1</v>
      </c>
      <c r="F79" s="89"/>
      <c r="G79" s="219"/>
      <c r="H79" s="77"/>
      <c r="I79" s="107"/>
      <c r="J79" s="185"/>
      <c r="K79" s="200"/>
      <c r="L79" s="200"/>
      <c r="M79" s="195"/>
      <c r="N79" s="85"/>
      <c r="O79" s="85"/>
      <c r="P79" s="85"/>
      <c r="Q79" s="395"/>
    </row>
    <row r="80" spans="1:17" s="371" customFormat="1" x14ac:dyDescent="0.15">
      <c r="A80" s="224" t="s">
        <v>1446</v>
      </c>
      <c r="B80" s="84"/>
      <c r="C80" s="862" t="s">
        <v>661</v>
      </c>
      <c r="D80" s="84" t="s">
        <v>152</v>
      </c>
      <c r="E80" s="825">
        <v>3</v>
      </c>
      <c r="F80" s="89"/>
      <c r="G80" s="219"/>
      <c r="H80" s="106"/>
      <c r="I80" s="107"/>
      <c r="J80" s="185"/>
      <c r="K80" s="200"/>
      <c r="L80" s="200"/>
      <c r="M80" s="195"/>
      <c r="N80" s="85"/>
      <c r="O80" s="85"/>
      <c r="P80" s="85"/>
      <c r="Q80" s="395"/>
    </row>
    <row r="81" spans="1:17" s="371" customFormat="1" x14ac:dyDescent="0.15">
      <c r="A81" s="224" t="s">
        <v>1174</v>
      </c>
      <c r="B81" s="84"/>
      <c r="C81" s="862" t="s">
        <v>662</v>
      </c>
      <c r="D81" s="84" t="s">
        <v>152</v>
      </c>
      <c r="E81" s="84">
        <v>2</v>
      </c>
      <c r="F81" s="89"/>
      <c r="G81" s="219"/>
      <c r="H81" s="202"/>
      <c r="I81" s="107"/>
      <c r="J81" s="185"/>
      <c r="K81" s="200"/>
      <c r="L81" s="200"/>
      <c r="M81" s="195"/>
      <c r="N81" s="85"/>
      <c r="O81" s="85"/>
      <c r="P81" s="85"/>
      <c r="Q81" s="395"/>
    </row>
    <row r="82" spans="1:17" s="371" customFormat="1" x14ac:dyDescent="0.15">
      <c r="A82" s="224" t="s">
        <v>1175</v>
      </c>
      <c r="B82" s="84"/>
      <c r="C82" s="862" t="s">
        <v>413</v>
      </c>
      <c r="D82" s="84" t="s">
        <v>152</v>
      </c>
      <c r="E82" s="84">
        <v>2</v>
      </c>
      <c r="F82" s="89"/>
      <c r="G82" s="219"/>
      <c r="H82" s="202"/>
      <c r="I82" s="107"/>
      <c r="J82" s="185"/>
      <c r="K82" s="200"/>
      <c r="L82" s="200"/>
      <c r="M82" s="195"/>
      <c r="N82" s="85"/>
      <c r="O82" s="85"/>
      <c r="P82" s="85"/>
      <c r="Q82" s="395"/>
    </row>
    <row r="83" spans="1:17" s="371" customFormat="1" x14ac:dyDescent="0.15">
      <c r="A83" s="224"/>
      <c r="B83" s="84"/>
      <c r="C83" s="862"/>
      <c r="D83" s="84"/>
      <c r="E83" s="84"/>
      <c r="F83" s="97"/>
      <c r="G83" s="219"/>
      <c r="H83" s="77"/>
      <c r="I83" s="107"/>
      <c r="J83" s="185"/>
      <c r="K83" s="200"/>
      <c r="L83" s="200"/>
      <c r="M83" s="195"/>
      <c r="N83" s="85"/>
      <c r="O83" s="85"/>
      <c r="P83" s="85"/>
      <c r="Q83" s="395"/>
    </row>
    <row r="84" spans="1:17" s="371" customFormat="1" x14ac:dyDescent="0.15">
      <c r="A84" s="224"/>
      <c r="B84" s="84"/>
      <c r="C84" s="862"/>
      <c r="D84" s="84"/>
      <c r="E84" s="84"/>
      <c r="F84" s="97"/>
      <c r="G84" s="219"/>
      <c r="H84" s="77"/>
      <c r="I84" s="107"/>
      <c r="J84" s="185"/>
      <c r="K84" s="200"/>
      <c r="L84" s="200"/>
      <c r="M84" s="195"/>
      <c r="N84" s="85"/>
      <c r="O84" s="85"/>
      <c r="P84" s="85"/>
      <c r="Q84" s="395"/>
    </row>
    <row r="85" spans="1:17" s="371" customFormat="1" x14ac:dyDescent="0.15">
      <c r="A85" s="746" t="s">
        <v>200</v>
      </c>
      <c r="B85" s="747"/>
      <c r="C85" s="750"/>
      <c r="D85" s="743"/>
      <c r="E85" s="744"/>
      <c r="F85" s="749"/>
      <c r="G85" s="323"/>
      <c r="H85" s="106"/>
      <c r="I85" s="107"/>
      <c r="J85" s="107"/>
      <c r="K85" s="107"/>
      <c r="L85" s="107"/>
      <c r="M85" s="107"/>
      <c r="N85" s="107"/>
      <c r="O85" s="107"/>
      <c r="P85" s="107"/>
      <c r="Q85" s="107"/>
    </row>
    <row r="86" spans="1:17" s="371" customFormat="1" x14ac:dyDescent="0.15">
      <c r="A86" s="746" t="s">
        <v>201</v>
      </c>
      <c r="B86" s="747"/>
      <c r="C86" s="750"/>
      <c r="D86" s="743"/>
      <c r="E86" s="744"/>
      <c r="F86" s="749"/>
      <c r="G86" s="323"/>
      <c r="H86" s="106"/>
      <c r="I86" s="107"/>
      <c r="J86" s="107"/>
      <c r="K86" s="107"/>
      <c r="L86" s="107"/>
      <c r="M86" s="107"/>
      <c r="N86" s="107"/>
      <c r="O86" s="107"/>
      <c r="P86" s="107"/>
      <c r="Q86" s="107"/>
    </row>
    <row r="87" spans="1:17" s="371" customFormat="1" x14ac:dyDescent="0.15">
      <c r="A87" s="224"/>
      <c r="B87" s="84" t="s">
        <v>17</v>
      </c>
      <c r="C87" s="201" t="s">
        <v>170</v>
      </c>
      <c r="D87" s="825"/>
      <c r="E87" s="84"/>
      <c r="F87" s="170"/>
      <c r="G87" s="97"/>
      <c r="H87" s="107"/>
      <c r="I87" s="107"/>
      <c r="J87" s="107"/>
      <c r="K87" s="107"/>
      <c r="L87" s="107"/>
      <c r="M87" s="107"/>
      <c r="N87" s="107"/>
      <c r="O87" s="107"/>
      <c r="P87" s="107"/>
      <c r="Q87" s="107"/>
    </row>
    <row r="88" spans="1:17" s="371" customFormat="1" x14ac:dyDescent="0.15">
      <c r="A88" s="224"/>
      <c r="B88" s="84" t="s">
        <v>148</v>
      </c>
      <c r="C88" s="201" t="s">
        <v>180</v>
      </c>
      <c r="D88" s="825"/>
      <c r="E88" s="84"/>
      <c r="F88" s="170"/>
      <c r="G88" s="97"/>
      <c r="H88" s="107"/>
      <c r="I88" s="107"/>
      <c r="J88" s="107"/>
      <c r="K88" s="107"/>
      <c r="L88" s="107"/>
      <c r="M88" s="107"/>
      <c r="N88" s="107"/>
      <c r="O88" s="107"/>
      <c r="P88" s="107"/>
      <c r="Q88" s="107"/>
    </row>
    <row r="89" spans="1:17" s="371" customFormat="1" x14ac:dyDescent="0.15">
      <c r="A89" s="224" t="s">
        <v>1176</v>
      </c>
      <c r="B89" s="84"/>
      <c r="C89" s="199" t="s">
        <v>663</v>
      </c>
      <c r="D89" s="825" t="s">
        <v>122</v>
      </c>
      <c r="E89" s="84">
        <v>10</v>
      </c>
      <c r="F89" s="170"/>
      <c r="G89" s="219"/>
      <c r="H89" s="107"/>
      <c r="I89" s="107"/>
      <c r="J89" s="107"/>
      <c r="K89" s="107"/>
      <c r="L89" s="107"/>
      <c r="M89" s="107"/>
      <c r="N89" s="107"/>
      <c r="O89" s="107"/>
      <c r="P89" s="107"/>
      <c r="Q89" s="107"/>
    </row>
    <row r="90" spans="1:17" s="371" customFormat="1" x14ac:dyDescent="0.15">
      <c r="A90" s="224" t="s">
        <v>1173</v>
      </c>
      <c r="B90" s="84"/>
      <c r="C90" s="861" t="s">
        <v>244</v>
      </c>
      <c r="D90" s="86" t="s">
        <v>122</v>
      </c>
      <c r="E90" s="84">
        <v>3</v>
      </c>
      <c r="F90" s="170"/>
      <c r="G90" s="219"/>
      <c r="H90" s="202"/>
      <c r="I90" s="107"/>
      <c r="J90" s="107"/>
      <c r="K90" s="107"/>
      <c r="L90" s="107"/>
      <c r="M90" s="107"/>
      <c r="N90" s="107"/>
      <c r="O90" s="107"/>
      <c r="P90" s="107"/>
      <c r="Q90" s="107"/>
    </row>
    <row r="91" spans="1:17" s="371" customFormat="1" x14ac:dyDescent="0.15">
      <c r="A91" s="224"/>
      <c r="B91" s="84" t="s">
        <v>150</v>
      </c>
      <c r="C91" s="864" t="s">
        <v>171</v>
      </c>
      <c r="D91" s="86"/>
      <c r="E91" s="84"/>
      <c r="F91" s="89"/>
      <c r="G91" s="89"/>
      <c r="H91" s="107"/>
      <c r="I91" s="107"/>
      <c r="J91" s="107"/>
      <c r="K91" s="107"/>
      <c r="L91" s="107"/>
      <c r="M91" s="107"/>
      <c r="N91" s="107"/>
      <c r="O91" s="107"/>
      <c r="P91" s="107"/>
      <c r="Q91" s="107"/>
    </row>
    <row r="92" spans="1:17" s="371" customFormat="1" x14ac:dyDescent="0.15">
      <c r="A92" s="224" t="s">
        <v>1177</v>
      </c>
      <c r="B92" s="84"/>
      <c r="C92" s="861" t="s">
        <v>181</v>
      </c>
      <c r="D92" s="86" t="s">
        <v>122</v>
      </c>
      <c r="E92" s="84">
        <v>10</v>
      </c>
      <c r="F92" s="170"/>
      <c r="G92" s="219"/>
      <c r="H92" s="202"/>
      <c r="I92" s="107"/>
      <c r="J92" s="107"/>
      <c r="K92" s="107"/>
      <c r="L92" s="107"/>
      <c r="M92" s="107"/>
      <c r="N92" s="107"/>
      <c r="O92" s="107"/>
      <c r="P92" s="107"/>
      <c r="Q92" s="107"/>
    </row>
    <row r="93" spans="1:17" s="371" customFormat="1" x14ac:dyDescent="0.15">
      <c r="A93" s="224"/>
      <c r="B93" s="84"/>
      <c r="C93" s="861"/>
      <c r="D93" s="86"/>
      <c r="E93" s="84"/>
      <c r="F93" s="170"/>
      <c r="G93" s="219"/>
      <c r="H93" s="202"/>
      <c r="I93" s="107"/>
      <c r="J93" s="107"/>
      <c r="K93" s="107"/>
      <c r="L93" s="107"/>
      <c r="M93" s="107"/>
      <c r="N93" s="107"/>
      <c r="O93" s="107"/>
      <c r="P93" s="107"/>
      <c r="Q93" s="107"/>
    </row>
    <row r="94" spans="1:17" s="371" customFormat="1" x14ac:dyDescent="0.15">
      <c r="A94" s="223">
        <v>9.8000000000000007</v>
      </c>
      <c r="B94" s="83">
        <v>8.5</v>
      </c>
      <c r="C94" s="865" t="s">
        <v>167</v>
      </c>
      <c r="D94" s="297"/>
      <c r="E94" s="83"/>
      <c r="F94" s="98"/>
      <c r="G94" s="218"/>
      <c r="H94" s="198"/>
      <c r="I94" s="198"/>
      <c r="J94" s="198"/>
      <c r="K94" s="198"/>
      <c r="L94" s="198"/>
      <c r="M94" s="198"/>
      <c r="N94" s="198"/>
      <c r="O94" s="198"/>
      <c r="P94" s="198"/>
      <c r="Q94" s="198"/>
    </row>
    <row r="95" spans="1:17" s="371" customFormat="1" x14ac:dyDescent="0.15">
      <c r="A95" s="224"/>
      <c r="B95" s="84"/>
      <c r="C95" s="864" t="s">
        <v>182</v>
      </c>
      <c r="D95" s="84"/>
      <c r="E95" s="825"/>
      <c r="F95" s="89"/>
      <c r="G95" s="219"/>
      <c r="H95" s="107"/>
      <c r="I95" s="107"/>
      <c r="J95" s="107"/>
      <c r="K95" s="107"/>
      <c r="L95" s="107"/>
      <c r="M95" s="107"/>
      <c r="N95" s="107"/>
      <c r="O95" s="107"/>
      <c r="P95" s="107"/>
      <c r="Q95" s="107"/>
    </row>
    <row r="96" spans="1:17" s="371" customFormat="1" ht="39" x14ac:dyDescent="0.15">
      <c r="A96" s="224" t="s">
        <v>226</v>
      </c>
      <c r="B96" s="84"/>
      <c r="C96" s="199" t="s">
        <v>245</v>
      </c>
      <c r="D96" s="84" t="s">
        <v>4</v>
      </c>
      <c r="E96" s="825">
        <v>4</v>
      </c>
      <c r="F96" s="89"/>
      <c r="G96" s="219"/>
      <c r="H96" s="107"/>
      <c r="I96" s="107"/>
      <c r="J96" s="107"/>
      <c r="K96" s="107"/>
      <c r="L96" s="107"/>
      <c r="M96" s="107"/>
      <c r="N96" s="107"/>
      <c r="O96" s="107"/>
      <c r="P96" s="107"/>
      <c r="Q96" s="107"/>
    </row>
    <row r="97" spans="1:17" s="371" customFormat="1" x14ac:dyDescent="0.15">
      <c r="A97" s="396"/>
      <c r="B97" s="83"/>
      <c r="C97" s="194"/>
      <c r="D97" s="825"/>
      <c r="E97" s="84"/>
      <c r="F97" s="97"/>
      <c r="G97" s="219"/>
      <c r="H97" s="107"/>
      <c r="I97" s="107"/>
      <c r="J97" s="107"/>
      <c r="K97" s="107"/>
      <c r="L97" s="107"/>
      <c r="M97" s="107"/>
      <c r="N97" s="107"/>
      <c r="O97" s="107"/>
      <c r="P97" s="107"/>
      <c r="Q97" s="107"/>
    </row>
    <row r="98" spans="1:17" s="371" customFormat="1" x14ac:dyDescent="0.15">
      <c r="A98" s="223">
        <v>9.9</v>
      </c>
      <c r="B98" s="83" t="s">
        <v>516</v>
      </c>
      <c r="C98" s="194" t="s">
        <v>121</v>
      </c>
      <c r="D98" s="825"/>
      <c r="E98" s="84"/>
      <c r="F98" s="97"/>
      <c r="G98" s="219"/>
      <c r="H98" s="106"/>
      <c r="I98" s="107"/>
      <c r="J98" s="107"/>
      <c r="K98" s="107"/>
      <c r="L98" s="107"/>
      <c r="M98" s="107"/>
      <c r="N98" s="107"/>
      <c r="O98" s="107"/>
      <c r="P98" s="107"/>
      <c r="Q98" s="107"/>
    </row>
    <row r="99" spans="1:17" s="371" customFormat="1" x14ac:dyDescent="0.15">
      <c r="A99" s="224" t="s">
        <v>362</v>
      </c>
      <c r="B99" s="84" t="s">
        <v>664</v>
      </c>
      <c r="C99" s="861" t="s">
        <v>665</v>
      </c>
      <c r="D99" s="84" t="s">
        <v>1</v>
      </c>
      <c r="E99" s="86">
        <v>1</v>
      </c>
      <c r="F99" s="170"/>
      <c r="G99" s="219"/>
      <c r="H99" s="106"/>
      <c r="I99" s="107"/>
      <c r="J99" s="107"/>
      <c r="K99" s="107"/>
      <c r="L99" s="107"/>
      <c r="M99" s="107"/>
      <c r="N99" s="107"/>
      <c r="O99" s="107"/>
      <c r="P99" s="107"/>
      <c r="Q99" s="107"/>
    </row>
    <row r="100" spans="1:17" s="371" customFormat="1" x14ac:dyDescent="0.15">
      <c r="A100" s="224" t="s">
        <v>363</v>
      </c>
      <c r="B100" s="84" t="s">
        <v>153</v>
      </c>
      <c r="C100" s="861" t="s">
        <v>666</v>
      </c>
      <c r="D100" s="84" t="s">
        <v>178</v>
      </c>
      <c r="E100" s="86">
        <v>2</v>
      </c>
      <c r="F100" s="170"/>
      <c r="G100" s="219"/>
      <c r="H100" s="106"/>
      <c r="I100" s="109"/>
      <c r="J100" s="109"/>
      <c r="K100" s="109"/>
      <c r="L100" s="109"/>
      <c r="M100" s="109"/>
      <c r="N100" s="109"/>
      <c r="O100" s="109"/>
      <c r="P100" s="107"/>
      <c r="Q100" s="109"/>
    </row>
    <row r="101" spans="1:17" s="371" customFormat="1" x14ac:dyDescent="0.15">
      <c r="A101" s="224" t="s">
        <v>364</v>
      </c>
      <c r="B101" s="84" t="s">
        <v>155</v>
      </c>
      <c r="C101" s="861" t="s">
        <v>667</v>
      </c>
      <c r="D101" s="84" t="s">
        <v>178</v>
      </c>
      <c r="E101" s="86">
        <v>0.18</v>
      </c>
      <c r="F101" s="170"/>
      <c r="G101" s="219"/>
      <c r="H101" s="106"/>
      <c r="I101" s="109"/>
      <c r="J101" s="109"/>
      <c r="K101" s="109"/>
      <c r="L101" s="109"/>
      <c r="M101" s="109"/>
      <c r="N101" s="109"/>
      <c r="O101" s="109"/>
      <c r="P101" s="107"/>
      <c r="Q101" s="109"/>
    </row>
    <row r="102" spans="1:17" s="371" customFormat="1" x14ac:dyDescent="0.15">
      <c r="A102" s="224" t="s">
        <v>365</v>
      </c>
      <c r="B102" s="84" t="s">
        <v>5</v>
      </c>
      <c r="C102" s="861" t="s">
        <v>668</v>
      </c>
      <c r="D102" s="84" t="s">
        <v>178</v>
      </c>
      <c r="E102" s="86">
        <v>0.18</v>
      </c>
      <c r="F102" s="170"/>
      <c r="G102" s="219"/>
      <c r="H102" s="106"/>
      <c r="I102" s="109"/>
      <c r="J102" s="109"/>
      <c r="K102" s="109"/>
      <c r="L102" s="109"/>
      <c r="M102" s="109"/>
      <c r="N102" s="109"/>
      <c r="O102" s="532"/>
      <c r="P102" s="107"/>
      <c r="Q102" s="109"/>
    </row>
    <row r="103" spans="1:17" s="371" customFormat="1" x14ac:dyDescent="0.15">
      <c r="A103" s="224" t="s">
        <v>1447</v>
      </c>
      <c r="B103" s="84" t="s">
        <v>10</v>
      </c>
      <c r="C103" s="861" t="s">
        <v>669</v>
      </c>
      <c r="D103" s="84" t="s">
        <v>2</v>
      </c>
      <c r="E103" s="86">
        <v>160</v>
      </c>
      <c r="F103" s="170"/>
      <c r="G103" s="219"/>
      <c r="H103" s="106"/>
      <c r="I103" s="109"/>
      <c r="J103" s="109"/>
      <c r="K103" s="109"/>
      <c r="L103" s="109"/>
      <c r="M103" s="109"/>
      <c r="N103" s="109"/>
      <c r="O103" s="532"/>
      <c r="P103" s="107"/>
      <c r="Q103" s="107"/>
    </row>
    <row r="104" spans="1:17" s="371" customFormat="1" x14ac:dyDescent="0.15">
      <c r="A104" s="224" t="s">
        <v>1448</v>
      </c>
      <c r="B104" s="84" t="s">
        <v>214</v>
      </c>
      <c r="C104" s="861" t="s">
        <v>670</v>
      </c>
      <c r="D104" s="84" t="s">
        <v>4</v>
      </c>
      <c r="E104" s="86">
        <v>3</v>
      </c>
      <c r="F104" s="170"/>
      <c r="G104" s="219"/>
      <c r="H104" s="106"/>
      <c r="I104" s="109"/>
      <c r="J104" s="109"/>
      <c r="K104" s="109"/>
      <c r="L104" s="109"/>
      <c r="M104" s="109"/>
      <c r="N104" s="109"/>
      <c r="O104" s="532"/>
      <c r="P104" s="107"/>
      <c r="Q104" s="107"/>
    </row>
    <row r="105" spans="1:17" s="371" customFormat="1" x14ac:dyDescent="0.15">
      <c r="A105" s="224" t="s">
        <v>1449</v>
      </c>
      <c r="B105" s="84" t="s">
        <v>215</v>
      </c>
      <c r="C105" s="861" t="s">
        <v>671</v>
      </c>
      <c r="D105" s="84" t="s">
        <v>2</v>
      </c>
      <c r="E105" s="86">
        <v>50</v>
      </c>
      <c r="F105" s="170"/>
      <c r="G105" s="219"/>
      <c r="H105" s="106"/>
      <c r="I105" s="109"/>
      <c r="J105" s="109"/>
      <c r="K105" s="109"/>
      <c r="L105" s="109"/>
      <c r="M105" s="109"/>
      <c r="N105" s="109"/>
      <c r="O105" s="532"/>
      <c r="P105" s="107"/>
      <c r="Q105" s="107"/>
    </row>
    <row r="106" spans="1:17" s="371" customFormat="1" x14ac:dyDescent="0.15">
      <c r="A106" s="224"/>
      <c r="B106" s="84" t="s">
        <v>216</v>
      </c>
      <c r="C106" s="861" t="s">
        <v>517</v>
      </c>
      <c r="D106" s="84"/>
      <c r="E106" s="86"/>
      <c r="F106" s="170"/>
      <c r="G106" s="219"/>
      <c r="H106" s="106"/>
      <c r="I106" s="109"/>
      <c r="J106" s="109"/>
      <c r="K106" s="109"/>
      <c r="L106" s="109"/>
      <c r="M106" s="109"/>
      <c r="N106" s="109"/>
      <c r="O106" s="532"/>
      <c r="P106" s="107"/>
      <c r="Q106" s="107"/>
    </row>
    <row r="107" spans="1:17" s="371" customFormat="1" x14ac:dyDescent="0.15">
      <c r="A107" s="224"/>
      <c r="B107" s="84"/>
      <c r="C107" s="861" t="s">
        <v>672</v>
      </c>
      <c r="D107" s="84" t="s">
        <v>1</v>
      </c>
      <c r="E107" s="86">
        <v>1</v>
      </c>
      <c r="F107" s="170"/>
      <c r="G107" s="219"/>
      <c r="H107" s="106"/>
      <c r="I107" s="198"/>
      <c r="J107" s="198"/>
      <c r="K107" s="198"/>
      <c r="L107" s="198"/>
      <c r="M107" s="198"/>
      <c r="N107" s="198"/>
      <c r="O107" s="533"/>
      <c r="P107" s="107"/>
      <c r="Q107" s="107"/>
    </row>
    <row r="108" spans="1:17" s="371" customFormat="1" x14ac:dyDescent="0.15">
      <c r="A108" s="224" t="s">
        <v>1450</v>
      </c>
      <c r="B108" s="84" t="s">
        <v>220</v>
      </c>
      <c r="C108" s="861" t="s">
        <v>673</v>
      </c>
      <c r="D108" s="84" t="s">
        <v>2</v>
      </c>
      <c r="E108" s="86">
        <v>1</v>
      </c>
      <c r="F108" s="170"/>
      <c r="G108" s="219"/>
      <c r="H108" s="106"/>
      <c r="I108" s="107"/>
      <c r="J108" s="107"/>
      <c r="K108" s="107"/>
      <c r="L108" s="107"/>
      <c r="M108" s="107"/>
      <c r="N108" s="107"/>
      <c r="O108" s="106"/>
      <c r="P108" s="107"/>
      <c r="Q108" s="107"/>
    </row>
    <row r="109" spans="1:17" s="371" customFormat="1" x14ac:dyDescent="0.15">
      <c r="A109" s="224" t="s">
        <v>1451</v>
      </c>
      <c r="B109" s="84" t="s">
        <v>386</v>
      </c>
      <c r="C109" s="861" t="s">
        <v>525</v>
      </c>
      <c r="D109" s="84" t="s">
        <v>526</v>
      </c>
      <c r="E109" s="86">
        <v>3</v>
      </c>
      <c r="F109" s="170"/>
      <c r="G109" s="219"/>
      <c r="H109" s="106"/>
      <c r="I109" s="532"/>
      <c r="J109" s="107"/>
      <c r="K109" s="107"/>
      <c r="L109" s="107"/>
      <c r="M109" s="107"/>
      <c r="N109" s="107"/>
      <c r="O109" s="107"/>
      <c r="P109" s="107"/>
      <c r="Q109" s="107"/>
    </row>
    <row r="110" spans="1:17" s="371" customFormat="1" x14ac:dyDescent="0.15">
      <c r="A110" s="224" t="s">
        <v>1452</v>
      </c>
      <c r="B110" s="84" t="s">
        <v>528</v>
      </c>
      <c r="C110" s="861" t="s">
        <v>529</v>
      </c>
      <c r="D110" s="84" t="s">
        <v>1</v>
      </c>
      <c r="E110" s="86">
        <v>1</v>
      </c>
      <c r="F110" s="170"/>
      <c r="G110" s="219"/>
      <c r="H110" s="106"/>
      <c r="I110" s="107"/>
      <c r="J110" s="107"/>
      <c r="K110" s="107"/>
      <c r="L110" s="107"/>
      <c r="M110" s="107"/>
      <c r="N110" s="107"/>
      <c r="O110" s="107"/>
      <c r="P110" s="107"/>
      <c r="Q110" s="107"/>
    </row>
    <row r="111" spans="1:17" s="371" customFormat="1" x14ac:dyDescent="0.15">
      <c r="A111" s="224"/>
      <c r="B111" s="84"/>
      <c r="C111" s="861"/>
      <c r="D111" s="84"/>
      <c r="E111" s="391"/>
      <c r="F111" s="170"/>
      <c r="G111" s="219"/>
      <c r="H111" s="106"/>
      <c r="I111" s="107"/>
      <c r="J111" s="107"/>
      <c r="K111" s="107"/>
      <c r="L111" s="107"/>
      <c r="M111" s="107"/>
      <c r="N111" s="107"/>
      <c r="O111" s="107"/>
      <c r="P111" s="107"/>
      <c r="Q111" s="107"/>
    </row>
    <row r="112" spans="1:17" s="371" customFormat="1" x14ac:dyDescent="0.15">
      <c r="A112" s="224"/>
      <c r="B112" s="84"/>
      <c r="C112" s="861"/>
      <c r="D112" s="84"/>
      <c r="E112" s="825"/>
      <c r="F112" s="170"/>
      <c r="G112" s="219"/>
      <c r="H112" s="106"/>
      <c r="I112" s="107"/>
      <c r="J112" s="107"/>
      <c r="K112" s="107"/>
      <c r="L112" s="107"/>
      <c r="M112" s="107"/>
      <c r="N112" s="107"/>
      <c r="O112" s="107"/>
      <c r="P112" s="107"/>
      <c r="Q112" s="107"/>
    </row>
    <row r="113" spans="1:17" s="371" customFormat="1" x14ac:dyDescent="0.15">
      <c r="A113" s="224"/>
      <c r="B113" s="84"/>
      <c r="C113" s="861"/>
      <c r="D113" s="84"/>
      <c r="E113" s="825"/>
      <c r="F113" s="170"/>
      <c r="G113" s="219"/>
      <c r="H113" s="106"/>
      <c r="I113" s="107"/>
      <c r="J113" s="107"/>
      <c r="K113" s="107"/>
      <c r="L113" s="107"/>
      <c r="M113" s="107"/>
      <c r="N113" s="107"/>
      <c r="O113" s="107"/>
      <c r="P113" s="107"/>
      <c r="Q113" s="107"/>
    </row>
    <row r="114" spans="1:17" s="371" customFormat="1" x14ac:dyDescent="0.15">
      <c r="A114" s="224"/>
      <c r="B114" s="84"/>
      <c r="C114" s="861"/>
      <c r="D114" s="84"/>
      <c r="E114" s="825"/>
      <c r="F114" s="170"/>
      <c r="G114" s="219"/>
      <c r="H114" s="106"/>
      <c r="I114" s="107"/>
      <c r="J114" s="107"/>
      <c r="K114" s="107"/>
      <c r="L114" s="107"/>
      <c r="M114" s="107"/>
      <c r="N114" s="107"/>
      <c r="O114" s="107"/>
      <c r="P114" s="107"/>
      <c r="Q114" s="107"/>
    </row>
    <row r="115" spans="1:17" s="371" customFormat="1" x14ac:dyDescent="0.15">
      <c r="A115" s="224"/>
      <c r="B115" s="84"/>
      <c r="C115" s="861"/>
      <c r="D115" s="84"/>
      <c r="E115" s="825"/>
      <c r="F115" s="170"/>
      <c r="G115" s="219"/>
      <c r="H115" s="106"/>
      <c r="I115" s="107"/>
      <c r="J115" s="107"/>
      <c r="K115" s="107"/>
      <c r="L115" s="107"/>
      <c r="M115" s="107"/>
      <c r="N115" s="107"/>
      <c r="O115" s="107"/>
      <c r="P115" s="107"/>
      <c r="Q115" s="107"/>
    </row>
    <row r="116" spans="1:17" s="371" customFormat="1" x14ac:dyDescent="0.15">
      <c r="A116" s="224"/>
      <c r="B116" s="84"/>
      <c r="C116" s="861"/>
      <c r="D116" s="84"/>
      <c r="E116" s="825"/>
      <c r="F116" s="170"/>
      <c r="G116" s="219"/>
      <c r="H116" s="106"/>
      <c r="I116" s="107"/>
      <c r="J116" s="107"/>
      <c r="K116" s="107"/>
      <c r="L116" s="107"/>
      <c r="M116" s="107"/>
      <c r="N116" s="107"/>
      <c r="O116" s="107"/>
      <c r="P116" s="107"/>
      <c r="Q116" s="107"/>
    </row>
    <row r="117" spans="1:17" s="371" customFormat="1" x14ac:dyDescent="0.15">
      <c r="A117" s="224"/>
      <c r="B117" s="84"/>
      <c r="C117" s="861"/>
      <c r="D117" s="84"/>
      <c r="E117" s="825"/>
      <c r="F117" s="170"/>
      <c r="G117" s="219"/>
      <c r="H117" s="106"/>
      <c r="I117" s="107"/>
      <c r="J117" s="107"/>
      <c r="K117" s="107"/>
      <c r="L117" s="107"/>
      <c r="M117" s="107"/>
      <c r="N117" s="107"/>
      <c r="O117" s="107"/>
      <c r="P117" s="107"/>
      <c r="Q117" s="107"/>
    </row>
    <row r="118" spans="1:17" s="371" customFormat="1" x14ac:dyDescent="0.15">
      <c r="A118" s="224"/>
      <c r="B118" s="84"/>
      <c r="C118" s="861"/>
      <c r="D118" s="84"/>
      <c r="E118" s="825"/>
      <c r="F118" s="170"/>
      <c r="G118" s="219"/>
      <c r="H118" s="106"/>
      <c r="I118" s="107"/>
      <c r="J118" s="107"/>
      <c r="K118" s="107"/>
      <c r="L118" s="107"/>
      <c r="M118" s="107"/>
      <c r="N118" s="107"/>
      <c r="O118" s="107"/>
      <c r="P118" s="107"/>
      <c r="Q118" s="107"/>
    </row>
    <row r="119" spans="1:17" s="371" customFormat="1" x14ac:dyDescent="0.15">
      <c r="A119" s="755" t="s">
        <v>200</v>
      </c>
      <c r="B119" s="756"/>
      <c r="C119" s="757"/>
      <c r="D119" s="758"/>
      <c r="E119" s="759"/>
      <c r="F119" s="760"/>
      <c r="G119" s="99"/>
      <c r="H119" s="106"/>
      <c r="I119" s="107"/>
      <c r="J119" s="107"/>
      <c r="K119" s="107"/>
      <c r="L119" s="107"/>
      <c r="M119" s="107"/>
      <c r="N119" s="107"/>
      <c r="O119" s="107"/>
      <c r="P119" s="107"/>
      <c r="Q119" s="107"/>
    </row>
    <row r="120" spans="1:17" s="371" customFormat="1" x14ac:dyDescent="0.15">
      <c r="A120" s="755" t="s">
        <v>201</v>
      </c>
      <c r="B120" s="756"/>
      <c r="C120" s="757"/>
      <c r="D120" s="758"/>
      <c r="E120" s="759"/>
      <c r="F120" s="760"/>
      <c r="G120" s="99"/>
      <c r="H120" s="106"/>
      <c r="I120" s="107"/>
      <c r="J120" s="107"/>
      <c r="K120" s="107"/>
      <c r="L120" s="107"/>
      <c r="M120" s="107"/>
      <c r="N120" s="107"/>
      <c r="O120" s="107"/>
      <c r="P120" s="107"/>
      <c r="Q120" s="107"/>
    </row>
    <row r="121" spans="1:17" s="371" customFormat="1" x14ac:dyDescent="0.15">
      <c r="A121" s="224"/>
      <c r="B121" s="84"/>
      <c r="C121" s="861"/>
      <c r="D121" s="84"/>
      <c r="E121" s="86"/>
      <c r="F121" s="170"/>
      <c r="G121" s="219"/>
      <c r="H121" s="106"/>
      <c r="I121" s="107"/>
      <c r="J121" s="107"/>
      <c r="K121" s="107"/>
      <c r="L121" s="107"/>
      <c r="M121" s="107"/>
      <c r="N121" s="107"/>
      <c r="O121" s="107"/>
      <c r="P121" s="107"/>
      <c r="Q121" s="107"/>
    </row>
    <row r="122" spans="1:17" s="371" customFormat="1" x14ac:dyDescent="0.15">
      <c r="A122" s="224"/>
      <c r="B122" s="84"/>
      <c r="C122" s="861"/>
      <c r="D122" s="84"/>
      <c r="E122" s="86"/>
      <c r="F122" s="170"/>
      <c r="G122" s="219"/>
      <c r="H122" s="106"/>
      <c r="I122" s="107"/>
      <c r="J122" s="107"/>
      <c r="K122" s="107"/>
      <c r="L122" s="107"/>
      <c r="M122" s="107"/>
      <c r="N122" s="107"/>
      <c r="O122" s="107"/>
      <c r="P122" s="107"/>
      <c r="Q122" s="107"/>
    </row>
    <row r="123" spans="1:17" s="371" customFormat="1" x14ac:dyDescent="0.15">
      <c r="A123" s="666">
        <v>9.1</v>
      </c>
      <c r="B123" s="83"/>
      <c r="C123" s="860" t="s">
        <v>340</v>
      </c>
      <c r="D123" s="84"/>
      <c r="E123" s="86"/>
      <c r="F123" s="170"/>
      <c r="G123" s="97"/>
      <c r="H123" s="106"/>
      <c r="I123" s="107"/>
      <c r="J123" s="107"/>
      <c r="K123" s="107"/>
      <c r="L123" s="107"/>
      <c r="M123" s="107"/>
      <c r="N123" s="107"/>
      <c r="O123" s="107"/>
      <c r="P123" s="107"/>
      <c r="Q123" s="107"/>
    </row>
    <row r="124" spans="1:17" s="371" customFormat="1" x14ac:dyDescent="0.15">
      <c r="A124" s="205"/>
      <c r="B124" s="70"/>
      <c r="C124" s="68"/>
      <c r="D124" s="70"/>
      <c r="E124" s="87"/>
      <c r="F124" s="101"/>
      <c r="G124" s="100"/>
      <c r="H124" s="106"/>
      <c r="I124" s="107"/>
      <c r="J124" s="107"/>
      <c r="K124" s="107"/>
      <c r="L124" s="107"/>
      <c r="M124" s="107"/>
      <c r="N124" s="107"/>
      <c r="O124" s="107"/>
      <c r="P124" s="107"/>
      <c r="Q124" s="107"/>
    </row>
    <row r="125" spans="1:17" s="371" customFormat="1" x14ac:dyDescent="0.15">
      <c r="A125" s="227"/>
      <c r="B125" s="108" t="s">
        <v>237</v>
      </c>
      <c r="C125" s="67" t="s">
        <v>262</v>
      </c>
      <c r="D125" s="70"/>
      <c r="E125" s="88"/>
      <c r="F125" s="100"/>
      <c r="G125" s="100"/>
      <c r="H125" s="106"/>
      <c r="I125" s="107"/>
      <c r="J125" s="107"/>
      <c r="K125" s="107"/>
      <c r="L125" s="107"/>
      <c r="M125" s="107"/>
      <c r="N125" s="107"/>
      <c r="O125" s="107"/>
      <c r="P125" s="107"/>
      <c r="Q125" s="107"/>
    </row>
    <row r="126" spans="1:17" s="371" customFormat="1" ht="26" x14ac:dyDescent="0.15">
      <c r="A126" s="205"/>
      <c r="B126" s="70" t="s">
        <v>3</v>
      </c>
      <c r="C126" s="69" t="s">
        <v>266</v>
      </c>
      <c r="D126" s="70"/>
      <c r="E126" s="88"/>
      <c r="F126" s="100"/>
      <c r="G126" s="100"/>
      <c r="H126" s="106"/>
      <c r="I126" s="107"/>
      <c r="J126" s="107"/>
      <c r="K126" s="107"/>
      <c r="L126" s="107"/>
      <c r="M126" s="107"/>
      <c r="N126" s="107"/>
      <c r="O126" s="107"/>
      <c r="P126" s="107"/>
      <c r="Q126" s="107"/>
    </row>
    <row r="127" spans="1:17" s="371" customFormat="1" x14ac:dyDescent="0.15">
      <c r="A127" s="205" t="s">
        <v>376</v>
      </c>
      <c r="B127" s="70"/>
      <c r="C127" s="68" t="s">
        <v>691</v>
      </c>
      <c r="D127" s="825" t="s">
        <v>4</v>
      </c>
      <c r="E127" s="88">
        <v>30</v>
      </c>
      <c r="F127" s="100"/>
      <c r="G127" s="100"/>
      <c r="I127" s="107"/>
      <c r="J127" s="107"/>
      <c r="K127" s="107"/>
      <c r="L127" s="107"/>
      <c r="M127" s="107"/>
      <c r="N127" s="107"/>
      <c r="O127" s="107"/>
      <c r="P127" s="107"/>
      <c r="Q127" s="107"/>
    </row>
    <row r="128" spans="1:17" s="371" customFormat="1" x14ac:dyDescent="0.15">
      <c r="A128" s="205" t="s">
        <v>742</v>
      </c>
      <c r="B128" s="70"/>
      <c r="C128" s="68" t="s">
        <v>690</v>
      </c>
      <c r="D128" s="825" t="s">
        <v>4</v>
      </c>
      <c r="E128" s="88">
        <v>100</v>
      </c>
      <c r="F128" s="100"/>
      <c r="G128" s="100"/>
      <c r="H128" s="106"/>
      <c r="I128" s="107"/>
      <c r="J128" s="107"/>
      <c r="K128" s="107"/>
      <c r="L128" s="107"/>
      <c r="M128" s="107"/>
      <c r="N128" s="107"/>
      <c r="O128" s="107"/>
      <c r="P128" s="107"/>
      <c r="Q128" s="107"/>
    </row>
    <row r="129" spans="1:17" s="371" customFormat="1" x14ac:dyDescent="0.15">
      <c r="A129" s="227"/>
      <c r="B129" s="65" t="s">
        <v>172</v>
      </c>
      <c r="C129" s="71" t="s">
        <v>263</v>
      </c>
      <c r="D129" s="826"/>
      <c r="E129" s="83"/>
      <c r="F129" s="196"/>
      <c r="G129" s="196"/>
      <c r="H129" s="197"/>
      <c r="I129" s="198"/>
      <c r="J129" s="198"/>
      <c r="K129" s="198"/>
      <c r="L129" s="198"/>
      <c r="M129" s="198"/>
      <c r="N129" s="198"/>
      <c r="O129" s="198"/>
      <c r="P129" s="198"/>
      <c r="Q129" s="198"/>
    </row>
    <row r="130" spans="1:17" s="371" customFormat="1" ht="39" x14ac:dyDescent="0.15">
      <c r="A130" s="205"/>
      <c r="B130" s="70"/>
      <c r="C130" s="71" t="s">
        <v>674</v>
      </c>
      <c r="D130" s="825"/>
      <c r="E130" s="84"/>
      <c r="F130" s="97"/>
      <c r="G130" s="97"/>
      <c r="H130" s="106"/>
      <c r="I130" s="107"/>
      <c r="J130" s="107"/>
      <c r="K130" s="107"/>
      <c r="L130" s="107"/>
      <c r="M130" s="107"/>
      <c r="N130" s="107"/>
      <c r="O130" s="107"/>
      <c r="P130" s="107"/>
      <c r="Q130" s="107"/>
    </row>
    <row r="131" spans="1:17" s="371" customFormat="1" x14ac:dyDescent="0.15">
      <c r="A131" s="205" t="s">
        <v>743</v>
      </c>
      <c r="B131" s="70"/>
      <c r="C131" s="203" t="s">
        <v>692</v>
      </c>
      <c r="D131" s="825" t="s">
        <v>2</v>
      </c>
      <c r="E131" s="84">
        <v>20</v>
      </c>
      <c r="F131" s="97"/>
      <c r="G131" s="219"/>
      <c r="H131" s="106"/>
      <c r="I131" s="107"/>
      <c r="J131" s="107"/>
      <c r="K131" s="107"/>
      <c r="L131" s="107"/>
      <c r="M131" s="107"/>
      <c r="N131" s="107"/>
      <c r="O131" s="107"/>
      <c r="P131" s="107"/>
      <c r="Q131" s="107"/>
    </row>
    <row r="132" spans="1:17" s="371" customFormat="1" x14ac:dyDescent="0.15">
      <c r="A132" s="205" t="s">
        <v>744</v>
      </c>
      <c r="B132" s="70"/>
      <c r="C132" s="203" t="s">
        <v>693</v>
      </c>
      <c r="D132" s="825" t="s">
        <v>2</v>
      </c>
      <c r="E132" s="84">
        <v>6</v>
      </c>
      <c r="F132" s="97"/>
      <c r="G132" s="219"/>
      <c r="H132" s="106"/>
      <c r="I132" s="107"/>
      <c r="J132" s="107"/>
      <c r="K132" s="107"/>
      <c r="L132" s="107"/>
      <c r="M132" s="107"/>
      <c r="N132" s="107"/>
      <c r="O132" s="107"/>
      <c r="P132" s="107"/>
      <c r="Q132" s="107"/>
    </row>
    <row r="133" spans="1:17" s="371" customFormat="1" ht="26" x14ac:dyDescent="0.15">
      <c r="A133" s="205" t="s">
        <v>745</v>
      </c>
      <c r="B133" s="70"/>
      <c r="C133" s="203" t="s">
        <v>694</v>
      </c>
      <c r="D133" s="825" t="s">
        <v>2</v>
      </c>
      <c r="E133" s="84">
        <v>2</v>
      </c>
      <c r="F133" s="97"/>
      <c r="G133" s="219"/>
      <c r="H133" s="106"/>
      <c r="I133" s="107"/>
      <c r="J133" s="107"/>
      <c r="K133" s="107"/>
      <c r="L133" s="107"/>
      <c r="M133" s="107"/>
      <c r="N133" s="107"/>
      <c r="O133" s="107"/>
      <c r="P133" s="107"/>
      <c r="Q133" s="107"/>
    </row>
    <row r="134" spans="1:17" s="371" customFormat="1" x14ac:dyDescent="0.15">
      <c r="A134" s="206"/>
      <c r="B134" s="84"/>
      <c r="C134" s="866" t="s">
        <v>378</v>
      </c>
      <c r="D134" s="84"/>
      <c r="E134" s="84"/>
      <c r="F134" s="97"/>
      <c r="G134" s="219"/>
      <c r="H134" s="106"/>
      <c r="I134" s="107"/>
      <c r="J134" s="107"/>
      <c r="K134" s="107"/>
      <c r="L134" s="107"/>
      <c r="M134" s="107"/>
      <c r="N134" s="107"/>
      <c r="O134" s="107"/>
      <c r="P134" s="107"/>
      <c r="Q134" s="107"/>
    </row>
    <row r="135" spans="1:17" s="371" customFormat="1" ht="26" x14ac:dyDescent="0.15">
      <c r="A135" s="206" t="s">
        <v>1453</v>
      </c>
      <c r="B135" s="84"/>
      <c r="C135" s="74" t="s">
        <v>1298</v>
      </c>
      <c r="D135" s="84" t="s">
        <v>2</v>
      </c>
      <c r="E135" s="84">
        <v>1</v>
      </c>
      <c r="F135" s="97"/>
      <c r="G135" s="219"/>
      <c r="H135" s="106"/>
      <c r="I135" s="107"/>
      <c r="J135" s="107"/>
      <c r="K135" s="107"/>
      <c r="L135" s="107"/>
      <c r="M135" s="107"/>
      <c r="N135" s="107"/>
      <c r="O135" s="107"/>
      <c r="P135" s="107"/>
      <c r="Q135" s="107"/>
    </row>
    <row r="136" spans="1:17" s="371" customFormat="1" ht="39" x14ac:dyDescent="0.15">
      <c r="A136" s="206" t="s">
        <v>1454</v>
      </c>
      <c r="B136" s="84"/>
      <c r="C136" s="867" t="s">
        <v>675</v>
      </c>
      <c r="D136" s="62" t="s">
        <v>122</v>
      </c>
      <c r="E136" s="84">
        <v>6</v>
      </c>
      <c r="F136" s="89"/>
      <c r="G136" s="219"/>
      <c r="H136" s="106"/>
      <c r="I136" s="107"/>
      <c r="J136" s="107"/>
      <c r="K136" s="107"/>
      <c r="L136" s="107"/>
      <c r="M136" s="107"/>
      <c r="N136" s="107"/>
      <c r="O136" s="107"/>
      <c r="P136" s="107"/>
      <c r="Q136" s="107"/>
    </row>
    <row r="137" spans="1:17" s="371" customFormat="1" x14ac:dyDescent="0.15">
      <c r="A137" s="228"/>
      <c r="B137" s="225"/>
      <c r="C137" s="229"/>
      <c r="D137" s="230"/>
      <c r="E137" s="225"/>
      <c r="F137" s="231"/>
      <c r="G137" s="226"/>
      <c r="H137" s="106"/>
      <c r="I137" s="107"/>
      <c r="J137" s="107"/>
      <c r="K137" s="107"/>
      <c r="L137" s="107"/>
      <c r="M137" s="107"/>
      <c r="N137" s="107"/>
      <c r="O137" s="107"/>
      <c r="P137" s="107"/>
      <c r="Q137" s="107"/>
    </row>
    <row r="138" spans="1:17" s="371" customFormat="1" x14ac:dyDescent="0.15">
      <c r="A138" s="891" t="s">
        <v>67</v>
      </c>
      <c r="B138" s="891"/>
      <c r="C138" s="891"/>
      <c r="D138" s="891"/>
      <c r="E138" s="891"/>
      <c r="F138" s="891"/>
      <c r="G138" s="207"/>
      <c r="H138" s="208"/>
      <c r="I138" s="185"/>
      <c r="J138" s="185"/>
      <c r="K138" s="185"/>
      <c r="L138" s="185"/>
      <c r="M138" s="185"/>
      <c r="N138" s="185"/>
      <c r="O138" s="185"/>
      <c r="P138" s="185"/>
      <c r="Q138" s="185"/>
    </row>
  </sheetData>
  <mergeCells count="3">
    <mergeCell ref="A138:F138"/>
    <mergeCell ref="J70:L70"/>
    <mergeCell ref="N70:Q70"/>
  </mergeCells>
  <pageMargins left="0.70866141732283472" right="0.70866141732283472" top="0.74803149606299213" bottom="0.74803149606299213" header="0.31496062992125984" footer="0.31496062992125984"/>
  <pageSetup paperSize="9" scale="77" orientation="portrait" horizontalDpi="300" verticalDpi="300" r:id="rId1"/>
  <headerFooter>
    <oddFooter>&amp;C&amp;"Arial,Regular"&amp;10 &amp;K000000143.&amp;P</oddFooter>
  </headerFooter>
  <rowBreaks count="3" manualBreakCount="3">
    <brk id="32" max="6" man="1"/>
    <brk id="85" max="6" man="1"/>
    <brk id="119" max="6"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P&amp;G </vt:lpstr>
      <vt:lpstr>Dayworks</vt:lpstr>
      <vt:lpstr>Inlet works</vt:lpstr>
      <vt:lpstr>BNR</vt:lpstr>
      <vt:lpstr>Secondary Settling Tank</vt:lpstr>
      <vt:lpstr>RAS</vt:lpstr>
      <vt:lpstr>Sludge PONDS</vt:lpstr>
      <vt:lpstr>Chlorine Building</vt:lpstr>
      <vt:lpstr>Wash Water Pumps</vt:lpstr>
      <vt:lpstr>Mechanical Works</vt:lpstr>
      <vt:lpstr>Electrical Works</vt:lpstr>
      <vt:lpstr>Summary Page Original</vt:lpstr>
      <vt:lpstr>BNR!Print_Area</vt:lpstr>
      <vt:lpstr>'Chlorine Building'!Print_Area</vt:lpstr>
      <vt:lpstr>'Electrical Works'!Print_Area</vt:lpstr>
      <vt:lpstr>'Inlet works'!Print_Area</vt:lpstr>
      <vt:lpstr>'Mechanical Works'!Print_Area</vt:lpstr>
      <vt:lpstr>'P&amp;G '!Print_Area</vt:lpstr>
      <vt:lpstr>RAS!Print_Area</vt:lpstr>
      <vt:lpstr>'Sludge PONDS'!Print_Area</vt:lpstr>
      <vt:lpstr>'Summary Page Original'!Print_Area</vt:lpstr>
      <vt:lpstr>'Wash Water Pumps'!Print_Area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Willie Hertzog</dc:creator>
  <cp:lastModifiedBy>Microsoft Office User</cp:lastModifiedBy>
  <cp:lastPrinted>2024-02-19T14:37:38Z</cp:lastPrinted>
  <dcterms:created xsi:type="dcterms:W3CDTF">2019-03-11T18:49:14Z</dcterms:created>
  <dcterms:modified xsi:type="dcterms:W3CDTF">2024-02-20T13:30:48Z</dcterms:modified>
</cp:coreProperties>
</file>