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letsholo\Desktop\SPECIFICATIONS\SPECIFICATIONS 2021- 2022\ELECTRONIC BOQ's\"/>
    </mc:Choice>
  </mc:AlternateContent>
  <bookViews>
    <workbookView xWindow="0" yWindow="0" windowWidth="16815" windowHeight="7650"/>
  </bookViews>
  <sheets>
    <sheet name="Schedule 1" sheetId="1" r:id="rId1"/>
    <sheet name="Summary" sheetId="3" r:id="rId2"/>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69" i="1" l="1"/>
  <c r="I867" i="1"/>
  <c r="I865" i="1"/>
  <c r="I859" i="1"/>
  <c r="I857" i="1"/>
  <c r="I841" i="1"/>
  <c r="I839" i="1"/>
  <c r="I835" i="1"/>
  <c r="I833" i="1"/>
  <c r="I831" i="1"/>
  <c r="I829" i="1"/>
  <c r="G827" i="1"/>
  <c r="I827" i="1" s="1"/>
  <c r="I821" i="1"/>
  <c r="I807" i="1"/>
  <c r="I803" i="1"/>
  <c r="I801" i="1"/>
  <c r="I799" i="1"/>
  <c r="I791" i="1"/>
  <c r="I787" i="1"/>
  <c r="I785" i="1"/>
  <c r="I783" i="1"/>
  <c r="I779" i="1"/>
  <c r="I775" i="1"/>
  <c r="I761" i="1"/>
  <c r="I759" i="1"/>
  <c r="I753" i="1"/>
  <c r="I751" i="1"/>
  <c r="I749" i="1"/>
  <c r="I745" i="1"/>
  <c r="I743" i="1"/>
  <c r="I741" i="1"/>
  <c r="I737" i="1"/>
  <c r="I735" i="1"/>
  <c r="I731" i="1"/>
  <c r="I729" i="1"/>
  <c r="I725" i="1"/>
  <c r="I723" i="1"/>
  <c r="I702" i="1"/>
  <c r="I698" i="1"/>
  <c r="I696" i="1"/>
  <c r="I694" i="1"/>
  <c r="I692" i="1"/>
  <c r="I684" i="1"/>
  <c r="I682" i="1"/>
  <c r="I665" i="1"/>
  <c r="I661" i="1"/>
  <c r="I659" i="1"/>
  <c r="I655" i="1"/>
  <c r="I653" i="1"/>
  <c r="I647" i="1"/>
  <c r="I645" i="1"/>
  <c r="I639" i="1"/>
  <c r="I637" i="1"/>
  <c r="I635" i="1"/>
  <c r="I617" i="1"/>
  <c r="I615" i="1"/>
  <c r="I622" i="1" s="1"/>
  <c r="I634" i="1" s="1"/>
  <c r="I667" i="1" s="1"/>
  <c r="I679" i="1" s="1"/>
  <c r="I710" i="1" s="1"/>
  <c r="I722" i="1" s="1"/>
  <c r="I762" i="1" s="1"/>
  <c r="I774" i="1" s="1"/>
  <c r="I808" i="1" s="1"/>
  <c r="I820" i="1" s="1"/>
  <c r="I844" i="1" s="1"/>
  <c r="I856" i="1" s="1"/>
  <c r="I888" i="1" s="1"/>
  <c r="I906" i="1" s="1"/>
  <c r="I613" i="1"/>
  <c r="I609" i="1"/>
  <c r="I607" i="1"/>
  <c r="I601" i="1"/>
  <c r="I599" i="1"/>
  <c r="I595" i="1"/>
  <c r="I567" i="1"/>
  <c r="I536" i="1"/>
  <c r="I500" i="1"/>
  <c r="I496" i="1"/>
  <c r="I523" i="1" s="1"/>
  <c r="I535" i="1" s="1"/>
  <c r="I554" i="1" s="1"/>
  <c r="I566" i="1" s="1"/>
  <c r="I579" i="1" s="1"/>
  <c r="I904" i="1" s="1"/>
  <c r="I477" i="1"/>
  <c r="I473" i="1"/>
  <c r="I471" i="1"/>
  <c r="I469" i="1"/>
  <c r="I467" i="1"/>
  <c r="I465" i="1"/>
  <c r="I459" i="1"/>
  <c r="I457" i="1"/>
  <c r="I455" i="1"/>
  <c r="I453" i="1"/>
  <c r="I437" i="1"/>
  <c r="I435" i="1"/>
  <c r="I433" i="1"/>
  <c r="I431" i="1"/>
  <c r="I429" i="1"/>
  <c r="I427" i="1"/>
  <c r="I423" i="1"/>
  <c r="I421" i="1"/>
  <c r="I419" i="1"/>
  <c r="I415" i="1"/>
  <c r="I413" i="1"/>
  <c r="I393" i="1"/>
  <c r="G391" i="1"/>
  <c r="I391" i="1" s="1"/>
  <c r="I387" i="1"/>
  <c r="I383" i="1"/>
  <c r="I379" i="1"/>
  <c r="I365" i="1"/>
  <c r="I363" i="1"/>
  <c r="I355" i="1"/>
  <c r="I343" i="1"/>
  <c r="I333" i="1"/>
  <c r="I312" i="1"/>
  <c r="I308" i="1"/>
  <c r="I304" i="1"/>
  <c r="I296" i="1"/>
  <c r="I286" i="1"/>
  <c r="I280" i="1"/>
  <c r="I263" i="1"/>
  <c r="I249" i="1"/>
  <c r="I241" i="1"/>
  <c r="I233" i="1"/>
  <c r="I211" i="1"/>
  <c r="I207" i="1"/>
  <c r="I205" i="1"/>
  <c r="I203" i="1"/>
  <c r="I201" i="1"/>
  <c r="I199" i="1"/>
  <c r="I197" i="1"/>
  <c r="I195" i="1"/>
  <c r="I193" i="1"/>
  <c r="I191" i="1"/>
  <c r="I175" i="1"/>
  <c r="I173" i="1"/>
  <c r="I171" i="1"/>
  <c r="I169" i="1"/>
  <c r="I167" i="1"/>
  <c r="I163" i="1"/>
  <c r="I161" i="1"/>
  <c r="I137" i="1"/>
  <c r="I135" i="1"/>
  <c r="I131" i="1"/>
  <c r="I129" i="1"/>
  <c r="I113" i="1"/>
  <c r="I107" i="1"/>
  <c r="I105" i="1"/>
  <c r="I116" i="1" s="1"/>
  <c r="I128" i="1" s="1"/>
  <c r="I142" i="1" s="1"/>
  <c r="I154" i="1" s="1"/>
  <c r="I178" i="1" s="1"/>
  <c r="I190" i="1" s="1"/>
  <c r="I216" i="1" s="1"/>
  <c r="I228" i="1" s="1"/>
  <c r="I267" i="1" s="1"/>
  <c r="I279" i="1" s="1"/>
  <c r="I314" i="1" s="1"/>
  <c r="I326" i="1" s="1"/>
  <c r="I366" i="1" s="1"/>
  <c r="I378" i="1" s="1"/>
  <c r="I398" i="1" s="1"/>
  <c r="I410" i="1" s="1"/>
  <c r="I438" i="1" s="1"/>
  <c r="I450" i="1" s="1"/>
  <c r="I478" i="1" s="1"/>
  <c r="I902" i="1" s="1"/>
  <c r="I79" i="1"/>
  <c r="I77" i="1"/>
  <c r="I75" i="1"/>
  <c r="I73" i="1"/>
  <c r="I71" i="1"/>
  <c r="I69" i="1"/>
  <c r="I65" i="1"/>
  <c r="I61" i="1"/>
  <c r="I59" i="1"/>
  <c r="I57" i="1"/>
  <c r="I39" i="1"/>
  <c r="I25" i="1"/>
  <c r="I23" i="1"/>
  <c r="I17" i="1"/>
  <c r="I15" i="1"/>
  <c r="I40" i="1" l="1"/>
  <c r="I52" i="1" s="1"/>
  <c r="I83" i="1" s="1"/>
  <c r="I900" i="1" s="1"/>
  <c r="I908" i="1" s="1"/>
  <c r="I9" i="3" s="1"/>
  <c r="I13" i="3" s="1"/>
</calcChain>
</file>

<file path=xl/comments1.xml><?xml version="1.0" encoding="utf-8"?>
<comments xmlns="http://schemas.openxmlformats.org/spreadsheetml/2006/main">
  <authors>
    <author>civilsoft.co</author>
  </authors>
  <commentList>
    <comment ref="A1" authorId="0" shapeId="0">
      <text>
        <r>
          <rPr>
            <sz val="11"/>
            <rFont val="Calibri"/>
            <family val="2"/>
            <scheme val="minor"/>
          </rPr>
          <t>Item¦Payment¦LIC¦Description¦Unit¦Qty¦Rate¦Amount§1¦BID NO: 011/MKLM/2021/2022 : TWEELAGTE WATER SUPPLY PHASE II§1¦SCHEDULE A§SECTION 1 : GENERAL REQUIREMENTS AND CHARGES¦SECTION 2: BOREHOLES¦SECTION 3: STORAGE TANKS¦SECTION 4 : MEDIUM-PRESSURE PIPE LINES</t>
        </r>
      </text>
    </comment>
    <comment ref="A11" authorId="0" shapeId="0">
      <text>
        <r>
          <rPr>
            <sz val="11"/>
            <rFont val="Calibri"/>
            <family val="2"/>
            <scheme val="minor"/>
          </rPr>
          <t>¦1¦1¦1¦1¦2¦Null§SubSection</t>
        </r>
      </text>
    </comment>
    <comment ref="A13" authorId="0" shapeId="0">
      <text>
        <r>
          <rPr>
            <sz val="11"/>
            <rFont val="Calibri"/>
            <family val="2"/>
            <scheme val="minor"/>
          </rPr>
          <t>¦1¦1¦1¦2¦0¦Null§</t>
        </r>
      </text>
    </comment>
    <comment ref="A15" authorId="0" shapeId="0">
      <text>
        <r>
          <rPr>
            <sz val="11"/>
            <rFont val="Calibri"/>
            <family val="2"/>
            <scheme val="minor"/>
          </rPr>
          <t>¦1¦1¦1¦3¦0¦Null§</t>
        </r>
      </text>
    </comment>
    <comment ref="A17" authorId="0" shapeId="0">
      <text>
        <r>
          <rPr>
            <sz val="11"/>
            <rFont val="Calibri"/>
            <family val="2"/>
            <scheme val="minor"/>
          </rPr>
          <t>¦1¦1¦1¦4¦0¦Null§</t>
        </r>
      </text>
    </comment>
    <comment ref="A19" authorId="0" shapeId="0">
      <text>
        <r>
          <rPr>
            <sz val="11"/>
            <rFont val="Calibri"/>
            <family val="2"/>
            <scheme val="minor"/>
          </rPr>
          <t>¦1¦1¦1¦5¦0¦Null§</t>
        </r>
      </text>
    </comment>
    <comment ref="A21" authorId="0" shapeId="0">
      <text>
        <r>
          <rPr>
            <sz val="11"/>
            <rFont val="Calibri"/>
            <family val="2"/>
            <scheme val="minor"/>
          </rPr>
          <t>¦1¦1¦1¦6¦0¦Null§</t>
        </r>
      </text>
    </comment>
    <comment ref="A23" authorId="0" shapeId="0">
      <text>
        <r>
          <rPr>
            <sz val="11"/>
            <rFont val="Calibri"/>
            <family val="2"/>
            <scheme val="minor"/>
          </rPr>
          <t>¦1¦1¦1¦7¦0¦Null§</t>
        </r>
      </text>
    </comment>
    <comment ref="A25" authorId="0" shapeId="0">
      <text>
        <r>
          <rPr>
            <sz val="11"/>
            <rFont val="Calibri"/>
            <family val="2"/>
            <scheme val="minor"/>
          </rPr>
          <t>¦1¦1¦1¦8¦0¦Null§</t>
        </r>
      </text>
    </comment>
    <comment ref="A27" authorId="0" shapeId="0">
      <text>
        <r>
          <rPr>
            <sz val="11"/>
            <rFont val="Calibri"/>
            <family val="2"/>
            <scheme val="minor"/>
          </rPr>
          <t>¦1¦1¦1¦9¦0¦Null§</t>
        </r>
      </text>
    </comment>
    <comment ref="A29" authorId="0" shapeId="0">
      <text>
        <r>
          <rPr>
            <sz val="11"/>
            <rFont val="Calibri"/>
            <family val="2"/>
            <scheme val="minor"/>
          </rPr>
          <t>¦1¦1¦1¦10¦0¦Null§</t>
        </r>
      </text>
    </comment>
    <comment ref="A31" authorId="0" shapeId="0">
      <text>
        <r>
          <rPr>
            <sz val="11"/>
            <rFont val="Calibri"/>
            <family val="2"/>
            <scheme val="minor"/>
          </rPr>
          <t>¦1¦1¦1¦11¦0¦Null§</t>
        </r>
      </text>
    </comment>
    <comment ref="A33" authorId="0" shapeId="0">
      <text>
        <r>
          <rPr>
            <sz val="11"/>
            <rFont val="Calibri"/>
            <family val="2"/>
            <scheme val="minor"/>
          </rPr>
          <t>¦1¦1¦1¦12¦0¦Null§</t>
        </r>
      </text>
    </comment>
    <comment ref="A35" authorId="0" shapeId="0">
      <text>
        <r>
          <rPr>
            <sz val="11"/>
            <rFont val="Calibri"/>
            <family val="2"/>
            <scheme val="minor"/>
          </rPr>
          <t>¦1¦1¦1¦13¦0¦Null§</t>
        </r>
      </text>
    </comment>
    <comment ref="A37" authorId="0" shapeId="0">
      <text>
        <r>
          <rPr>
            <sz val="11"/>
            <rFont val="Calibri"/>
            <family val="2"/>
            <scheme val="minor"/>
          </rPr>
          <t>¦1¦1¦1¦14¦0¦Null§</t>
        </r>
      </text>
    </comment>
    <comment ref="A39" authorId="0" shapeId="0">
      <text>
        <r>
          <rPr>
            <sz val="11"/>
            <rFont val="Calibri"/>
            <family val="2"/>
            <scheme val="minor"/>
          </rPr>
          <t>¦1¦1¦1¦15¦0¦Null§</t>
        </r>
      </text>
    </comment>
    <comment ref="A53" authorId="0" shapeId="0">
      <text>
        <r>
          <rPr>
            <sz val="11"/>
            <rFont val="Calibri"/>
            <family val="2"/>
            <scheme val="minor"/>
          </rPr>
          <t>¦1¦1¦1¦16¦0¦Null§</t>
        </r>
      </text>
    </comment>
    <comment ref="A55" authorId="0" shapeId="0">
      <text>
        <r>
          <rPr>
            <sz val="11"/>
            <rFont val="Calibri"/>
            <family val="2"/>
            <scheme val="minor"/>
          </rPr>
          <t>¦1¦1¦1¦17¦0¦Null§</t>
        </r>
      </text>
    </comment>
    <comment ref="A57" authorId="0" shapeId="0">
      <text>
        <r>
          <rPr>
            <sz val="11"/>
            <rFont val="Calibri"/>
            <family val="2"/>
            <scheme val="minor"/>
          </rPr>
          <t>¦1¦1¦1¦18¦0¦Null§</t>
        </r>
      </text>
    </comment>
    <comment ref="A59" authorId="0" shapeId="0">
      <text>
        <r>
          <rPr>
            <sz val="11"/>
            <rFont val="Calibri"/>
            <family val="2"/>
            <scheme val="minor"/>
          </rPr>
          <t>¦1¦1¦1¦19¦0¦Null§</t>
        </r>
      </text>
    </comment>
    <comment ref="A61" authorId="0" shapeId="0">
      <text>
        <r>
          <rPr>
            <sz val="11"/>
            <rFont val="Calibri"/>
            <family val="2"/>
            <scheme val="minor"/>
          </rPr>
          <t>¦1¦1¦1¦20¦0¦Null§</t>
        </r>
      </text>
    </comment>
    <comment ref="A63" authorId="0" shapeId="0">
      <text>
        <r>
          <rPr>
            <sz val="11"/>
            <rFont val="Calibri"/>
            <family val="2"/>
            <scheme val="minor"/>
          </rPr>
          <t>¦1¦1¦1¦21¦0¦Null§</t>
        </r>
      </text>
    </comment>
    <comment ref="A65" authorId="0" shapeId="0">
      <text>
        <r>
          <rPr>
            <sz val="11"/>
            <rFont val="Calibri"/>
            <family val="2"/>
            <scheme val="minor"/>
          </rPr>
          <t>¦1¦1¦1¦22¦0¦Null§</t>
        </r>
      </text>
    </comment>
    <comment ref="A67" authorId="0" shapeId="0">
      <text>
        <r>
          <rPr>
            <sz val="11"/>
            <rFont val="Calibri"/>
            <family val="2"/>
            <scheme val="minor"/>
          </rPr>
          <t>¦1¦1¦1¦23¦0¦Null§</t>
        </r>
      </text>
    </comment>
    <comment ref="A69" authorId="0" shapeId="0">
      <text>
        <r>
          <rPr>
            <sz val="11"/>
            <rFont val="Calibri"/>
            <family val="2"/>
            <scheme val="minor"/>
          </rPr>
          <t>¦1¦1¦1¦24¦0¦Null§</t>
        </r>
      </text>
    </comment>
    <comment ref="A71" authorId="0" shapeId="0">
      <text>
        <r>
          <rPr>
            <sz val="11"/>
            <rFont val="Calibri"/>
            <family val="2"/>
            <scheme val="minor"/>
          </rPr>
          <t>¦1¦1¦1¦25¦0¦Null§</t>
        </r>
      </text>
    </comment>
    <comment ref="A73" authorId="0" shapeId="0">
      <text>
        <r>
          <rPr>
            <sz val="11"/>
            <rFont val="Calibri"/>
            <family val="2"/>
            <scheme val="minor"/>
          </rPr>
          <t>¦1¦1¦1¦26¦0¦Null§</t>
        </r>
      </text>
    </comment>
    <comment ref="A75" authorId="0" shapeId="0">
      <text>
        <r>
          <rPr>
            <sz val="11"/>
            <rFont val="Calibri"/>
            <family val="2"/>
            <scheme val="minor"/>
          </rPr>
          <t>¦1¦1¦1¦27¦0¦Null§</t>
        </r>
      </text>
    </comment>
    <comment ref="A77" authorId="0" shapeId="0">
      <text>
        <r>
          <rPr>
            <sz val="11"/>
            <rFont val="Calibri"/>
            <family val="2"/>
            <scheme val="minor"/>
          </rPr>
          <t>¦1¦1¦1¦28¦0¦Null§</t>
        </r>
      </text>
    </comment>
    <comment ref="A79" authorId="0" shapeId="0">
      <text>
        <r>
          <rPr>
            <sz val="11"/>
            <rFont val="Calibri"/>
            <family val="2"/>
            <scheme val="minor"/>
          </rPr>
          <t>¦1¦1¦1¦29¦0¦Null§</t>
        </r>
      </text>
    </comment>
    <comment ref="A95" authorId="0" shapeId="0">
      <text>
        <r>
          <rPr>
            <sz val="11"/>
            <rFont val="Calibri"/>
            <family val="2"/>
            <scheme val="minor"/>
          </rPr>
          <t>¦1¦1¦2¦1¦0¦Null§</t>
        </r>
      </text>
    </comment>
    <comment ref="A97" authorId="0" shapeId="0">
      <text>
        <r>
          <rPr>
            <sz val="11"/>
            <rFont val="Calibri"/>
            <family val="2"/>
            <scheme val="minor"/>
          </rPr>
          <t>¦1¦1¦2¦2¦0¦Null§</t>
        </r>
      </text>
    </comment>
    <comment ref="A99" authorId="0" shapeId="0">
      <text>
        <r>
          <rPr>
            <sz val="11"/>
            <rFont val="Calibri"/>
            <family val="2"/>
            <scheme val="minor"/>
          </rPr>
          <t>¦1¦1¦2¦3¦0¦Null§</t>
        </r>
      </text>
    </comment>
    <comment ref="A101" authorId="0" shapeId="0">
      <text>
        <r>
          <rPr>
            <sz val="11"/>
            <rFont val="Calibri"/>
            <family val="2"/>
            <scheme val="minor"/>
          </rPr>
          <t>¦1¦1¦2¦4¦0¦Null§</t>
        </r>
      </text>
    </comment>
    <comment ref="A103" authorId="0" shapeId="0">
      <text>
        <r>
          <rPr>
            <sz val="11"/>
            <rFont val="Calibri"/>
            <family val="2"/>
            <scheme val="minor"/>
          </rPr>
          <t>¦1¦1¦2¦5¦0¦Null§</t>
        </r>
      </text>
    </comment>
    <comment ref="A105" authorId="0" shapeId="0">
      <text>
        <r>
          <rPr>
            <sz val="11"/>
            <rFont val="Calibri"/>
            <family val="2"/>
            <scheme val="minor"/>
          </rPr>
          <t>¦1¦1¦2¦6¦0¦Null§</t>
        </r>
      </text>
    </comment>
    <comment ref="A107" authorId="0" shapeId="0">
      <text>
        <r>
          <rPr>
            <sz val="11"/>
            <rFont val="Calibri"/>
            <family val="2"/>
            <scheme val="minor"/>
          </rPr>
          <t>¦1¦1¦2¦7¦0¦Null§</t>
        </r>
      </text>
    </comment>
    <comment ref="A109" authorId="0" shapeId="0">
      <text>
        <r>
          <rPr>
            <sz val="11"/>
            <rFont val="Calibri"/>
            <family val="2"/>
            <scheme val="minor"/>
          </rPr>
          <t>¦1¦1¦2¦8¦0¦Null§</t>
        </r>
      </text>
    </comment>
    <comment ref="A111" authorId="0" shapeId="0">
      <text>
        <r>
          <rPr>
            <sz val="11"/>
            <rFont val="Calibri"/>
            <family val="2"/>
            <scheme val="minor"/>
          </rPr>
          <t>¦1¦1¦2¦9¦0¦Null§</t>
        </r>
      </text>
    </comment>
    <comment ref="A113" authorId="0" shapeId="0">
      <text>
        <r>
          <rPr>
            <sz val="11"/>
            <rFont val="Calibri"/>
            <family val="2"/>
            <scheme val="minor"/>
          </rPr>
          <t>¦1¦1¦2¦10¦0¦Null§</t>
        </r>
      </text>
    </comment>
    <comment ref="A129" authorId="0" shapeId="0">
      <text>
        <r>
          <rPr>
            <sz val="11"/>
            <rFont val="Calibri"/>
            <family val="2"/>
            <scheme val="minor"/>
          </rPr>
          <t>¦1¦1¦2¦11¦0¦Null§</t>
        </r>
      </text>
    </comment>
    <comment ref="A131" authorId="0" shapeId="0">
      <text>
        <r>
          <rPr>
            <sz val="11"/>
            <rFont val="Calibri"/>
            <family val="2"/>
            <scheme val="minor"/>
          </rPr>
          <t>¦1¦1¦2¦12¦0¦Null§</t>
        </r>
      </text>
    </comment>
    <comment ref="A133" authorId="0" shapeId="0">
      <text>
        <r>
          <rPr>
            <sz val="11"/>
            <rFont val="Calibri"/>
            <family val="2"/>
            <scheme val="minor"/>
          </rPr>
          <t>¦1¦1¦2¦13¦0¦Null§</t>
        </r>
      </text>
    </comment>
    <comment ref="A135" authorId="0" shapeId="0">
      <text>
        <r>
          <rPr>
            <sz val="11"/>
            <rFont val="Calibri"/>
            <family val="2"/>
            <scheme val="minor"/>
          </rPr>
          <t>¦1¦1¦2¦14¦0¦Null§</t>
        </r>
      </text>
    </comment>
    <comment ref="A137" authorId="0" shapeId="0">
      <text>
        <r>
          <rPr>
            <sz val="11"/>
            <rFont val="Calibri"/>
            <family val="2"/>
            <scheme val="minor"/>
          </rPr>
          <t>¦1¦1¦2¦15¦0¦Null§</t>
        </r>
      </text>
    </comment>
    <comment ref="A139" authorId="0" shapeId="0">
      <text>
        <r>
          <rPr>
            <sz val="11"/>
            <rFont val="Calibri"/>
            <family val="2"/>
            <scheme val="minor"/>
          </rPr>
          <t>¦1¦1¦2¦16¦0¦Null§</t>
        </r>
      </text>
    </comment>
    <comment ref="A155" authorId="0" shapeId="0">
      <text>
        <r>
          <rPr>
            <sz val="11"/>
            <rFont val="Calibri"/>
            <family val="2"/>
            <scheme val="minor"/>
          </rPr>
          <t>¦1¦1¦2¦17¦0¦Null§</t>
        </r>
      </text>
    </comment>
    <comment ref="A157" authorId="0" shapeId="0">
      <text>
        <r>
          <rPr>
            <sz val="11"/>
            <rFont val="Calibri"/>
            <family val="2"/>
            <scheme val="minor"/>
          </rPr>
          <t>¦1¦1¦2¦18¦0¦Null§</t>
        </r>
      </text>
    </comment>
    <comment ref="A159" authorId="0" shapeId="0">
      <text>
        <r>
          <rPr>
            <sz val="11"/>
            <rFont val="Calibri"/>
            <family val="2"/>
            <scheme val="minor"/>
          </rPr>
          <t>¦1¦1¦2¦19¦0¦Null§</t>
        </r>
      </text>
    </comment>
    <comment ref="A161" authorId="0" shapeId="0">
      <text>
        <r>
          <rPr>
            <sz val="11"/>
            <rFont val="Calibri"/>
            <family val="2"/>
            <scheme val="minor"/>
          </rPr>
          <t>¦1¦1¦2¦20¦0¦Null§</t>
        </r>
      </text>
    </comment>
    <comment ref="A163" authorId="0" shapeId="0">
      <text>
        <r>
          <rPr>
            <sz val="11"/>
            <rFont val="Calibri"/>
            <family val="2"/>
            <scheme val="minor"/>
          </rPr>
          <t>¦1¦1¦2¦21¦0¦Null§</t>
        </r>
      </text>
    </comment>
    <comment ref="A165" authorId="0" shapeId="0">
      <text>
        <r>
          <rPr>
            <sz val="11"/>
            <rFont val="Calibri"/>
            <family val="2"/>
            <scheme val="minor"/>
          </rPr>
          <t>¦1¦1¦2¦22¦0¦Null§</t>
        </r>
      </text>
    </comment>
    <comment ref="A167" authorId="0" shapeId="0">
      <text>
        <r>
          <rPr>
            <sz val="11"/>
            <rFont val="Calibri"/>
            <family val="2"/>
            <scheme val="minor"/>
          </rPr>
          <t>¦1¦1¦2¦23¦0¦Null§</t>
        </r>
      </text>
    </comment>
    <comment ref="A169" authorId="0" shapeId="0">
      <text>
        <r>
          <rPr>
            <sz val="11"/>
            <rFont val="Calibri"/>
            <family val="2"/>
            <scheme val="minor"/>
          </rPr>
          <t>¦1¦1¦2¦24¦0¦Null§</t>
        </r>
      </text>
    </comment>
    <comment ref="A171" authorId="0" shapeId="0">
      <text>
        <r>
          <rPr>
            <sz val="11"/>
            <rFont val="Calibri"/>
            <family val="2"/>
            <scheme val="minor"/>
          </rPr>
          <t>¦1¦1¦2¦25¦0¦Null§</t>
        </r>
      </text>
    </comment>
    <comment ref="A173" authorId="0" shapeId="0">
      <text>
        <r>
          <rPr>
            <sz val="11"/>
            <rFont val="Calibri"/>
            <family val="2"/>
            <scheme val="minor"/>
          </rPr>
          <t>¦1¦1¦2¦26¦0¦Null§</t>
        </r>
      </text>
    </comment>
    <comment ref="A175" authorId="0" shapeId="0">
      <text>
        <r>
          <rPr>
            <sz val="11"/>
            <rFont val="Calibri"/>
            <family val="2"/>
            <scheme val="minor"/>
          </rPr>
          <t>¦1¦1¦2¦27¦0¦Null§</t>
        </r>
      </text>
    </comment>
    <comment ref="A177" authorId="0" shapeId="0">
      <text>
        <r>
          <rPr>
            <sz val="11"/>
            <rFont val="Calibri"/>
            <family val="2"/>
            <scheme val="minor"/>
          </rPr>
          <t>¦1¦1¦2¦28¦0¦Null§</t>
        </r>
      </text>
    </comment>
    <comment ref="A191" authorId="0" shapeId="0">
      <text>
        <r>
          <rPr>
            <sz val="11"/>
            <rFont val="Calibri"/>
            <family val="2"/>
            <scheme val="minor"/>
          </rPr>
          <t>¦1¦1¦2¦29¦0¦Null§</t>
        </r>
      </text>
    </comment>
    <comment ref="A193" authorId="0" shapeId="0">
      <text>
        <r>
          <rPr>
            <sz val="11"/>
            <rFont val="Calibri"/>
            <family val="2"/>
            <scheme val="minor"/>
          </rPr>
          <t>¦1¦1¦2¦30¦0¦Null§</t>
        </r>
      </text>
    </comment>
    <comment ref="A195" authorId="0" shapeId="0">
      <text>
        <r>
          <rPr>
            <sz val="11"/>
            <rFont val="Calibri"/>
            <family val="2"/>
            <scheme val="minor"/>
          </rPr>
          <t>¦1¦1¦2¦31¦0¦Null§</t>
        </r>
      </text>
    </comment>
    <comment ref="A197" authorId="0" shapeId="0">
      <text>
        <r>
          <rPr>
            <sz val="11"/>
            <rFont val="Calibri"/>
            <family val="2"/>
            <scheme val="minor"/>
          </rPr>
          <t>¦1¦1¦2¦32¦0¦Null§</t>
        </r>
      </text>
    </comment>
    <comment ref="A199" authorId="0" shapeId="0">
      <text>
        <r>
          <rPr>
            <sz val="11"/>
            <rFont val="Calibri"/>
            <family val="2"/>
            <scheme val="minor"/>
          </rPr>
          <t>¦1¦1¦2¦33¦0¦Null§</t>
        </r>
      </text>
    </comment>
    <comment ref="A201" authorId="0" shapeId="0">
      <text>
        <r>
          <rPr>
            <sz val="11"/>
            <rFont val="Calibri"/>
            <family val="2"/>
            <scheme val="minor"/>
          </rPr>
          <t>¦1¦1¦2¦34¦0¦Null§</t>
        </r>
      </text>
    </comment>
    <comment ref="A203" authorId="0" shapeId="0">
      <text>
        <r>
          <rPr>
            <sz val="11"/>
            <rFont val="Calibri"/>
            <family val="2"/>
            <scheme val="minor"/>
          </rPr>
          <t>¦1¦1¦2¦35¦0¦Null§</t>
        </r>
      </text>
    </comment>
    <comment ref="A205" authorId="0" shapeId="0">
      <text>
        <r>
          <rPr>
            <sz val="11"/>
            <rFont val="Calibri"/>
            <family val="2"/>
            <scheme val="minor"/>
          </rPr>
          <t>¦1¦1¦2¦36¦0¦Null§</t>
        </r>
      </text>
    </comment>
    <comment ref="A207" authorId="0" shapeId="0">
      <text>
        <r>
          <rPr>
            <sz val="11"/>
            <rFont val="Calibri"/>
            <family val="2"/>
            <scheme val="minor"/>
          </rPr>
          <t>¦1¦1¦2¦37¦0¦Null§</t>
        </r>
      </text>
    </comment>
    <comment ref="A209" authorId="0" shapeId="0">
      <text>
        <r>
          <rPr>
            <sz val="11"/>
            <rFont val="Calibri"/>
            <family val="2"/>
            <scheme val="minor"/>
          </rPr>
          <t>¦1¦1¦2¦38¦0¦Null§</t>
        </r>
      </text>
    </comment>
    <comment ref="A211" authorId="0" shapeId="0">
      <text>
        <r>
          <rPr>
            <sz val="11"/>
            <rFont val="Calibri"/>
            <family val="2"/>
            <scheme val="minor"/>
          </rPr>
          <t>¦1¦1¦2¦39¦0¦Null§</t>
        </r>
      </text>
    </comment>
    <comment ref="A213" authorId="0" shapeId="0">
      <text>
        <r>
          <rPr>
            <sz val="11"/>
            <rFont val="Calibri"/>
            <family val="2"/>
            <scheme val="minor"/>
          </rPr>
          <t>¦1¦1¦2¦40¦0¦Null§</t>
        </r>
      </text>
    </comment>
    <comment ref="A215" authorId="0" shapeId="0">
      <text>
        <r>
          <rPr>
            <sz val="11"/>
            <rFont val="Calibri"/>
            <family val="2"/>
            <scheme val="minor"/>
          </rPr>
          <t>¦1¦1¦2¦41¦0¦Null§RateOnly</t>
        </r>
      </text>
    </comment>
    <comment ref="A229" authorId="0" shapeId="0">
      <text>
        <r>
          <rPr>
            <sz val="11"/>
            <rFont val="Calibri"/>
            <family val="2"/>
            <scheme val="minor"/>
          </rPr>
          <t>¦1¦1¦2¦42¦0¦Null§RateOnly</t>
        </r>
      </text>
    </comment>
    <comment ref="A231" authorId="0" shapeId="0">
      <text>
        <r>
          <rPr>
            <sz val="11"/>
            <rFont val="Calibri"/>
            <family val="2"/>
            <scheme val="minor"/>
          </rPr>
          <t>¦1¦1¦2¦43¦0¦Null§RateOnly</t>
        </r>
      </text>
    </comment>
    <comment ref="A233" authorId="0" shapeId="0">
      <text>
        <r>
          <rPr>
            <sz val="11"/>
            <rFont val="Calibri"/>
            <family val="2"/>
            <scheme val="minor"/>
          </rPr>
          <t>¦1¦1¦2¦44¦0¦Null§</t>
        </r>
      </text>
    </comment>
    <comment ref="A235" authorId="0" shapeId="0">
      <text>
        <r>
          <rPr>
            <sz val="11"/>
            <rFont val="Calibri"/>
            <family val="2"/>
            <scheme val="minor"/>
          </rPr>
          <t>¦1¦1¦2¦45¦0¦Null§RateOnly</t>
        </r>
      </text>
    </comment>
    <comment ref="A237" authorId="0" shapeId="0">
      <text>
        <r>
          <rPr>
            <sz val="11"/>
            <rFont val="Calibri"/>
            <family val="2"/>
            <scheme val="minor"/>
          </rPr>
          <t>¦1¦1¦2¦46¦0¦Null§RateOnly</t>
        </r>
      </text>
    </comment>
    <comment ref="A239" authorId="0" shapeId="0">
      <text>
        <r>
          <rPr>
            <sz val="11"/>
            <rFont val="Calibri"/>
            <family val="2"/>
            <scheme val="minor"/>
          </rPr>
          <t>¦1¦1¦2¦47¦0¦Null§RateOnly</t>
        </r>
      </text>
    </comment>
    <comment ref="A241" authorId="0" shapeId="0">
      <text>
        <r>
          <rPr>
            <sz val="11"/>
            <rFont val="Calibri"/>
            <family val="2"/>
            <scheme val="minor"/>
          </rPr>
          <t>¦1¦1¦2¦48¦0¦Null§</t>
        </r>
      </text>
    </comment>
    <comment ref="A243" authorId="0" shapeId="0">
      <text>
        <r>
          <rPr>
            <sz val="11"/>
            <rFont val="Calibri"/>
            <family val="2"/>
            <scheme val="minor"/>
          </rPr>
          <t>¦1¦1¦2¦49¦0¦Null§RateOnly</t>
        </r>
      </text>
    </comment>
    <comment ref="A245" authorId="0" shapeId="0">
      <text>
        <r>
          <rPr>
            <sz val="11"/>
            <rFont val="Calibri"/>
            <family val="2"/>
            <scheme val="minor"/>
          </rPr>
          <t>¦1¦1¦2¦50¦0¦Null§RateOnly</t>
        </r>
      </text>
    </comment>
    <comment ref="A247" authorId="0" shapeId="0">
      <text>
        <r>
          <rPr>
            <sz val="11"/>
            <rFont val="Calibri"/>
            <family val="2"/>
            <scheme val="minor"/>
          </rPr>
          <t>¦1¦1¦2¦51¦0¦Null§RateOnly</t>
        </r>
      </text>
    </comment>
    <comment ref="A249" authorId="0" shapeId="0">
      <text>
        <r>
          <rPr>
            <sz val="11"/>
            <rFont val="Calibri"/>
            <family val="2"/>
            <scheme val="minor"/>
          </rPr>
          <t>¦1¦1¦2¦52¦0¦Null§</t>
        </r>
      </text>
    </comment>
    <comment ref="A251" authorId="0" shapeId="0">
      <text>
        <r>
          <rPr>
            <sz val="11"/>
            <rFont val="Calibri"/>
            <family val="2"/>
            <scheme val="minor"/>
          </rPr>
          <t>¦1¦1¦2¦53¦0¦Null§RateOnly</t>
        </r>
      </text>
    </comment>
    <comment ref="A253" authorId="0" shapeId="0">
      <text>
        <r>
          <rPr>
            <sz val="11"/>
            <rFont val="Calibri"/>
            <family val="2"/>
            <scheme val="minor"/>
          </rPr>
          <t>¦1¦1¦2¦54¦0¦Null§RateOnly</t>
        </r>
      </text>
    </comment>
    <comment ref="A255" authorId="0" shapeId="0">
      <text>
        <r>
          <rPr>
            <sz val="11"/>
            <rFont val="Calibri"/>
            <family val="2"/>
            <scheme val="minor"/>
          </rPr>
          <t>¦1¦1¦2¦55¦0¦Null§RateOnly</t>
        </r>
      </text>
    </comment>
    <comment ref="A257" authorId="0" shapeId="0">
      <text>
        <r>
          <rPr>
            <sz val="11"/>
            <rFont val="Calibri"/>
            <family val="2"/>
            <scheme val="minor"/>
          </rPr>
          <t>¦1¦1¦2¦56¦0¦Null§RateOnly</t>
        </r>
      </text>
    </comment>
    <comment ref="A259" authorId="0" shapeId="0">
      <text>
        <r>
          <rPr>
            <sz val="11"/>
            <rFont val="Calibri"/>
            <family val="2"/>
            <scheme val="minor"/>
          </rPr>
          <t>¦1¦1¦2¦57¦0¦Null§RateOnly</t>
        </r>
      </text>
    </comment>
    <comment ref="A261" authorId="0" shapeId="0">
      <text>
        <r>
          <rPr>
            <sz val="11"/>
            <rFont val="Calibri"/>
            <family val="2"/>
            <scheme val="minor"/>
          </rPr>
          <t>¦1¦1¦2¦58¦0¦Null§RateOnly</t>
        </r>
      </text>
    </comment>
    <comment ref="A263" authorId="0" shapeId="0">
      <text>
        <r>
          <rPr>
            <sz val="11"/>
            <rFont val="Calibri"/>
            <family val="2"/>
            <scheme val="minor"/>
          </rPr>
          <t>¦1¦1¦2¦59¦0¦Null§</t>
        </r>
      </text>
    </comment>
    <comment ref="A265" authorId="0" shapeId="0">
      <text>
        <r>
          <rPr>
            <sz val="11"/>
            <rFont val="Calibri"/>
            <family val="2"/>
            <scheme val="minor"/>
          </rPr>
          <t>¦1¦1¦2¦60¦0¦Null§RateOnly</t>
        </r>
      </text>
    </comment>
    <comment ref="A280" authorId="0" shapeId="0">
      <text>
        <r>
          <rPr>
            <sz val="11"/>
            <rFont val="Calibri"/>
            <family val="2"/>
            <scheme val="minor"/>
          </rPr>
          <t>¦1¦1¦2¦61¦0¦Null§</t>
        </r>
      </text>
    </comment>
    <comment ref="A282" authorId="0" shapeId="0">
      <text>
        <r>
          <rPr>
            <sz val="11"/>
            <rFont val="Calibri"/>
            <family val="2"/>
            <scheme val="minor"/>
          </rPr>
          <t>¦1¦1¦2¦62¦0¦Null§RateOnly</t>
        </r>
      </text>
    </comment>
    <comment ref="A284" authorId="0" shapeId="0">
      <text>
        <r>
          <rPr>
            <sz val="11"/>
            <rFont val="Calibri"/>
            <family val="2"/>
            <scheme val="minor"/>
          </rPr>
          <t>¦1¦1¦2¦63¦0¦Null§RateOnly</t>
        </r>
      </text>
    </comment>
    <comment ref="A286" authorId="0" shapeId="0">
      <text>
        <r>
          <rPr>
            <sz val="11"/>
            <rFont val="Calibri"/>
            <family val="2"/>
            <scheme val="minor"/>
          </rPr>
          <t>¦1¦1¦2¦64¦0¦Null§</t>
        </r>
      </text>
    </comment>
    <comment ref="A288" authorId="0" shapeId="0">
      <text>
        <r>
          <rPr>
            <sz val="11"/>
            <rFont val="Calibri"/>
            <family val="2"/>
            <scheme val="minor"/>
          </rPr>
          <t>¦1¦1¦2¦65¦0¦Null§RateOnly</t>
        </r>
      </text>
    </comment>
    <comment ref="A290" authorId="0" shapeId="0">
      <text>
        <r>
          <rPr>
            <sz val="11"/>
            <rFont val="Calibri"/>
            <family val="2"/>
            <scheme val="minor"/>
          </rPr>
          <t>¦1¦1¦2¦66¦0¦Null§RateOnly</t>
        </r>
      </text>
    </comment>
    <comment ref="A292" authorId="0" shapeId="0">
      <text>
        <r>
          <rPr>
            <sz val="11"/>
            <rFont val="Calibri"/>
            <family val="2"/>
            <scheme val="minor"/>
          </rPr>
          <t>¦1¦1¦2¦67¦0¦Null§RateOnly</t>
        </r>
      </text>
    </comment>
    <comment ref="A294" authorId="0" shapeId="0">
      <text>
        <r>
          <rPr>
            <sz val="11"/>
            <rFont val="Calibri"/>
            <family val="2"/>
            <scheme val="minor"/>
          </rPr>
          <t>¦1¦1¦2¦68¦0¦Null§RateOnly</t>
        </r>
      </text>
    </comment>
    <comment ref="A296" authorId="0" shapeId="0">
      <text>
        <r>
          <rPr>
            <sz val="11"/>
            <rFont val="Calibri"/>
            <family val="2"/>
            <scheme val="minor"/>
          </rPr>
          <t>¦1¦1¦2¦69¦0¦Null§</t>
        </r>
      </text>
    </comment>
    <comment ref="A298" authorId="0" shapeId="0">
      <text>
        <r>
          <rPr>
            <sz val="11"/>
            <rFont val="Calibri"/>
            <family val="2"/>
            <scheme val="minor"/>
          </rPr>
          <t>¦1¦1¦2¦70¦0¦Null§RateOnly</t>
        </r>
      </text>
    </comment>
    <comment ref="A300" authorId="0" shapeId="0">
      <text>
        <r>
          <rPr>
            <sz val="11"/>
            <rFont val="Calibri"/>
            <family val="2"/>
            <scheme val="minor"/>
          </rPr>
          <t>¦1¦1¦2¦71¦0¦Null§RateOnly</t>
        </r>
      </text>
    </comment>
    <comment ref="A302" authorId="0" shapeId="0">
      <text>
        <r>
          <rPr>
            <sz val="11"/>
            <rFont val="Calibri"/>
            <family val="2"/>
            <scheme val="minor"/>
          </rPr>
          <t>¦1¦1¦2¦72¦0¦Null§RateOnly</t>
        </r>
      </text>
    </comment>
    <comment ref="A304" authorId="0" shapeId="0">
      <text>
        <r>
          <rPr>
            <sz val="11"/>
            <rFont val="Calibri"/>
            <family val="2"/>
            <scheme val="minor"/>
          </rPr>
          <t>¦1¦1¦2¦73¦0¦Null§</t>
        </r>
      </text>
    </comment>
    <comment ref="A306" authorId="0" shapeId="0">
      <text>
        <r>
          <rPr>
            <sz val="11"/>
            <rFont val="Calibri"/>
            <family val="2"/>
            <scheme val="minor"/>
          </rPr>
          <t>¦1¦1¦2¦74¦0¦Null§RateOnly</t>
        </r>
      </text>
    </comment>
    <comment ref="A308" authorId="0" shapeId="0">
      <text>
        <r>
          <rPr>
            <sz val="11"/>
            <rFont val="Calibri"/>
            <family val="2"/>
            <scheme val="minor"/>
          </rPr>
          <t>¦1¦1¦2¦75¦0¦Null§</t>
        </r>
      </text>
    </comment>
    <comment ref="A310" authorId="0" shapeId="0">
      <text>
        <r>
          <rPr>
            <sz val="11"/>
            <rFont val="Calibri"/>
            <family val="2"/>
            <scheme val="minor"/>
          </rPr>
          <t>¦1¦1¦2¦76¦0¦Null§RateOnly</t>
        </r>
      </text>
    </comment>
    <comment ref="A312" authorId="0" shapeId="0">
      <text>
        <r>
          <rPr>
            <sz val="11"/>
            <rFont val="Calibri"/>
            <family val="2"/>
            <scheme val="minor"/>
          </rPr>
          <t>¦1¦1¦2¦77¦0¦Null§</t>
        </r>
      </text>
    </comment>
    <comment ref="A327" authorId="0" shapeId="0">
      <text>
        <r>
          <rPr>
            <sz val="11"/>
            <rFont val="Calibri"/>
            <family val="2"/>
            <scheme val="minor"/>
          </rPr>
          <t>¦1¦1¦2¦78¦0¦Null§RateOnly</t>
        </r>
      </text>
    </comment>
    <comment ref="A329" authorId="0" shapeId="0">
      <text>
        <r>
          <rPr>
            <sz val="11"/>
            <rFont val="Calibri"/>
            <family val="2"/>
            <scheme val="minor"/>
          </rPr>
          <t>¦1¦1¦2¦79¦0¦Null§RateOnly</t>
        </r>
      </text>
    </comment>
    <comment ref="A331" authorId="0" shapeId="0">
      <text>
        <r>
          <rPr>
            <sz val="11"/>
            <rFont val="Calibri"/>
            <family val="2"/>
            <scheme val="minor"/>
          </rPr>
          <t>¦1¦1¦2¦80¦0¦Null§RateOnly</t>
        </r>
      </text>
    </comment>
    <comment ref="A333" authorId="0" shapeId="0">
      <text>
        <r>
          <rPr>
            <sz val="11"/>
            <rFont val="Calibri"/>
            <family val="2"/>
            <scheme val="minor"/>
          </rPr>
          <t>¦1¦1¦2¦81¦0¦Null§</t>
        </r>
      </text>
    </comment>
    <comment ref="A335" authorId="0" shapeId="0">
      <text>
        <r>
          <rPr>
            <sz val="11"/>
            <rFont val="Calibri"/>
            <family val="2"/>
            <scheme val="minor"/>
          </rPr>
          <t>¦1¦1¦2¦82¦0¦Null§RateOnly</t>
        </r>
      </text>
    </comment>
    <comment ref="A337" authorId="0" shapeId="0">
      <text>
        <r>
          <rPr>
            <sz val="11"/>
            <rFont val="Calibri"/>
            <family val="2"/>
            <scheme val="minor"/>
          </rPr>
          <t>¦1¦1¦2¦83¦0¦Null§RateOnly</t>
        </r>
      </text>
    </comment>
    <comment ref="A339" authorId="0" shapeId="0">
      <text>
        <r>
          <rPr>
            <sz val="11"/>
            <rFont val="Calibri"/>
            <family val="2"/>
            <scheme val="minor"/>
          </rPr>
          <t>¦1¦1¦2¦84¦0¦Null§RateOnly</t>
        </r>
      </text>
    </comment>
    <comment ref="A341" authorId="0" shapeId="0">
      <text>
        <r>
          <rPr>
            <sz val="11"/>
            <rFont val="Calibri"/>
            <family val="2"/>
            <scheme val="minor"/>
          </rPr>
          <t>¦1¦1¦2¦85¦0¦Null§RateOnly</t>
        </r>
      </text>
    </comment>
    <comment ref="A343" authorId="0" shapeId="0">
      <text>
        <r>
          <rPr>
            <sz val="11"/>
            <rFont val="Calibri"/>
            <family val="2"/>
            <scheme val="minor"/>
          </rPr>
          <t>¦1¦1¦2¦86¦0¦Null§</t>
        </r>
      </text>
    </comment>
    <comment ref="A345" authorId="0" shapeId="0">
      <text>
        <r>
          <rPr>
            <sz val="11"/>
            <rFont val="Calibri"/>
            <family val="2"/>
            <scheme val="minor"/>
          </rPr>
          <t>¦1¦1¦2¦87¦0¦Null§RateOnly</t>
        </r>
      </text>
    </comment>
    <comment ref="A347" authorId="0" shapeId="0">
      <text>
        <r>
          <rPr>
            <sz val="11"/>
            <rFont val="Calibri"/>
            <family val="2"/>
            <scheme val="minor"/>
          </rPr>
          <t>¦1¦1¦2¦88¦0¦Null§RateOnly</t>
        </r>
      </text>
    </comment>
    <comment ref="A349" authorId="0" shapeId="0">
      <text>
        <r>
          <rPr>
            <sz val="11"/>
            <rFont val="Calibri"/>
            <family val="2"/>
            <scheme val="minor"/>
          </rPr>
          <t>¦1¦1¦2¦89¦0¦Null§RateOnly</t>
        </r>
      </text>
    </comment>
    <comment ref="A351" authorId="0" shapeId="0">
      <text>
        <r>
          <rPr>
            <sz val="11"/>
            <rFont val="Calibri"/>
            <family val="2"/>
            <scheme val="minor"/>
          </rPr>
          <t>¦1¦1¦2¦90¦0¦Null§RateOnly</t>
        </r>
      </text>
    </comment>
    <comment ref="A353" authorId="0" shapeId="0">
      <text>
        <r>
          <rPr>
            <sz val="11"/>
            <rFont val="Calibri"/>
            <family val="2"/>
            <scheme val="minor"/>
          </rPr>
          <t>¦1¦1¦2¦91¦0¦Null§RateOnly</t>
        </r>
      </text>
    </comment>
    <comment ref="A355" authorId="0" shapeId="0">
      <text>
        <r>
          <rPr>
            <sz val="11"/>
            <rFont val="Calibri"/>
            <family val="2"/>
            <scheme val="minor"/>
          </rPr>
          <t>¦1¦1¦2¦92¦0¦Null§</t>
        </r>
      </text>
    </comment>
    <comment ref="A357" authorId="0" shapeId="0">
      <text>
        <r>
          <rPr>
            <sz val="11"/>
            <rFont val="Calibri"/>
            <family val="2"/>
            <scheme val="minor"/>
          </rPr>
          <t>¦1¦1¦2¦93¦0¦Null§RateOnly</t>
        </r>
      </text>
    </comment>
    <comment ref="A359" authorId="0" shapeId="0">
      <text>
        <r>
          <rPr>
            <sz val="11"/>
            <rFont val="Calibri"/>
            <family val="2"/>
            <scheme val="minor"/>
          </rPr>
          <t>¦1¦1¦2¦94¦0¦Null§RateOnly</t>
        </r>
      </text>
    </comment>
    <comment ref="A361" authorId="0" shapeId="0">
      <text>
        <r>
          <rPr>
            <sz val="11"/>
            <rFont val="Calibri"/>
            <family val="2"/>
            <scheme val="minor"/>
          </rPr>
          <t>¦1¦1¦2¦95¦0¦Null§RateOnly</t>
        </r>
      </text>
    </comment>
    <comment ref="A363" authorId="0" shapeId="0">
      <text>
        <r>
          <rPr>
            <sz val="11"/>
            <rFont val="Calibri"/>
            <family val="2"/>
            <scheme val="minor"/>
          </rPr>
          <t>¦1¦1¦2¦96¦0¦Null§</t>
        </r>
      </text>
    </comment>
    <comment ref="A365" authorId="0" shapeId="0">
      <text>
        <r>
          <rPr>
            <sz val="11"/>
            <rFont val="Calibri"/>
            <family val="2"/>
            <scheme val="minor"/>
          </rPr>
          <t>¦1¦1¦2¦97¦0¦Null§</t>
        </r>
      </text>
    </comment>
    <comment ref="A379" authorId="0" shapeId="0">
      <text>
        <r>
          <rPr>
            <sz val="11"/>
            <rFont val="Calibri"/>
            <family val="2"/>
            <scheme val="minor"/>
          </rPr>
          <t>¦1¦1¦2¦98¦0¦Null§</t>
        </r>
      </text>
    </comment>
    <comment ref="A381" authorId="0" shapeId="0">
      <text>
        <r>
          <rPr>
            <sz val="11"/>
            <rFont val="Calibri"/>
            <family val="2"/>
            <scheme val="minor"/>
          </rPr>
          <t>¦1¦1¦2¦99¦0¦Null§</t>
        </r>
      </text>
    </comment>
    <comment ref="A383" authorId="0" shapeId="0">
      <text>
        <r>
          <rPr>
            <sz val="11"/>
            <rFont val="Calibri"/>
            <family val="2"/>
            <scheme val="minor"/>
          </rPr>
          <t>¦1¦1¦2¦100¦0¦Null§</t>
        </r>
      </text>
    </comment>
    <comment ref="A385" authorId="0" shapeId="0">
      <text>
        <r>
          <rPr>
            <sz val="11"/>
            <rFont val="Calibri"/>
            <family val="2"/>
            <scheme val="minor"/>
          </rPr>
          <t>¦1¦1¦2¦101¦0¦Null§</t>
        </r>
      </text>
    </comment>
    <comment ref="A387" authorId="0" shapeId="0">
      <text>
        <r>
          <rPr>
            <sz val="11"/>
            <rFont val="Calibri"/>
            <family val="2"/>
            <scheme val="minor"/>
          </rPr>
          <t>¦1¦1¦2¦102¦0¦Null§</t>
        </r>
      </text>
    </comment>
    <comment ref="A389" authorId="0" shapeId="0">
      <text>
        <r>
          <rPr>
            <sz val="11"/>
            <rFont val="Calibri"/>
            <family val="2"/>
            <scheme val="minor"/>
          </rPr>
          <t>¦1¦1¦2¦103¦0¦Null§</t>
        </r>
      </text>
    </comment>
    <comment ref="A391" authorId="0" shapeId="0">
      <text>
        <r>
          <rPr>
            <sz val="11"/>
            <rFont val="Calibri"/>
            <family val="2"/>
            <scheme val="minor"/>
          </rPr>
          <t>¦1¦1¦2¦104¦0¦Null§PercPrevItem</t>
        </r>
      </text>
    </comment>
    <comment ref="A393" authorId="0" shapeId="0">
      <text>
        <r>
          <rPr>
            <sz val="11"/>
            <rFont val="Calibri"/>
            <family val="2"/>
            <scheme val="minor"/>
          </rPr>
          <t>¦1¦1¦2¦105¦0¦Null§</t>
        </r>
      </text>
    </comment>
    <comment ref="A395" authorId="0" shapeId="0">
      <text>
        <r>
          <rPr>
            <sz val="11"/>
            <rFont val="Calibri"/>
            <family val="2"/>
            <scheme val="minor"/>
          </rPr>
          <t>¦1¦1¦2¦106¦0¦Null§RateOnly</t>
        </r>
      </text>
    </comment>
    <comment ref="A411" authorId="0" shapeId="0">
      <text>
        <r>
          <rPr>
            <sz val="11"/>
            <rFont val="Calibri"/>
            <family val="2"/>
            <scheme val="minor"/>
          </rPr>
          <t>¦1¦1¦2¦107¦0¦Null§RateOnly</t>
        </r>
      </text>
    </comment>
    <comment ref="A413" authorId="0" shapeId="0">
      <text>
        <r>
          <rPr>
            <sz val="11"/>
            <rFont val="Calibri"/>
            <family val="2"/>
            <scheme val="minor"/>
          </rPr>
          <t>¦1¦1¦2¦108¦0¦Null§</t>
        </r>
      </text>
    </comment>
    <comment ref="A415" authorId="0" shapeId="0">
      <text>
        <r>
          <rPr>
            <sz val="11"/>
            <rFont val="Calibri"/>
            <family val="2"/>
            <scheme val="minor"/>
          </rPr>
          <t>¦1¦1¦2¦109¦0¦Null§</t>
        </r>
      </text>
    </comment>
    <comment ref="A417" authorId="0" shapeId="0">
      <text>
        <r>
          <rPr>
            <sz val="11"/>
            <rFont val="Calibri"/>
            <family val="2"/>
            <scheme val="minor"/>
          </rPr>
          <t>¦1¦1¦2¦110¦0¦Null§</t>
        </r>
      </text>
    </comment>
    <comment ref="A419" authorId="0" shapeId="0">
      <text>
        <r>
          <rPr>
            <sz val="11"/>
            <rFont val="Calibri"/>
            <family val="2"/>
            <scheme val="minor"/>
          </rPr>
          <t>¦1¦1¦2¦111¦0¦Null§</t>
        </r>
      </text>
    </comment>
    <comment ref="A421" authorId="0" shapeId="0">
      <text>
        <r>
          <rPr>
            <sz val="11"/>
            <rFont val="Calibri"/>
            <family val="2"/>
            <scheme val="minor"/>
          </rPr>
          <t>¦1¦1¦2¦112¦0¦Null§</t>
        </r>
      </text>
    </comment>
    <comment ref="A423" authorId="0" shapeId="0">
      <text>
        <r>
          <rPr>
            <sz val="11"/>
            <rFont val="Calibri"/>
            <family val="2"/>
            <scheme val="minor"/>
          </rPr>
          <t>¦1¦1¦2¦113¦0¦Null§</t>
        </r>
      </text>
    </comment>
    <comment ref="A425" authorId="0" shapeId="0">
      <text>
        <r>
          <rPr>
            <sz val="11"/>
            <rFont val="Calibri"/>
            <family val="2"/>
            <scheme val="minor"/>
          </rPr>
          <t>¦1¦1¦2¦114¦0¦Null§</t>
        </r>
      </text>
    </comment>
    <comment ref="A427" authorId="0" shapeId="0">
      <text>
        <r>
          <rPr>
            <sz val="11"/>
            <rFont val="Calibri"/>
            <family val="2"/>
            <scheme val="minor"/>
          </rPr>
          <t>¦1¦1¦2¦115¦0¦Null§</t>
        </r>
      </text>
    </comment>
    <comment ref="A429" authorId="0" shapeId="0">
      <text>
        <r>
          <rPr>
            <sz val="11"/>
            <rFont val="Calibri"/>
            <family val="2"/>
            <scheme val="minor"/>
          </rPr>
          <t>¦1¦1¦2¦116¦0¦Null§</t>
        </r>
      </text>
    </comment>
    <comment ref="A431" authorId="0" shapeId="0">
      <text>
        <r>
          <rPr>
            <sz val="11"/>
            <rFont val="Calibri"/>
            <family val="2"/>
            <scheme val="minor"/>
          </rPr>
          <t>¦1¦1¦2¦117¦0¦Null§</t>
        </r>
      </text>
    </comment>
    <comment ref="A433" authorId="0" shapeId="0">
      <text>
        <r>
          <rPr>
            <sz val="11"/>
            <rFont val="Calibri"/>
            <family val="2"/>
            <scheme val="minor"/>
          </rPr>
          <t>¦1¦1¦2¦118¦0¦Null§</t>
        </r>
      </text>
    </comment>
    <comment ref="A435" authorId="0" shapeId="0">
      <text>
        <r>
          <rPr>
            <sz val="11"/>
            <rFont val="Calibri"/>
            <family val="2"/>
            <scheme val="minor"/>
          </rPr>
          <t>¦1¦1¦2¦119¦0¦Null§</t>
        </r>
      </text>
    </comment>
    <comment ref="A437" authorId="0" shapeId="0">
      <text>
        <r>
          <rPr>
            <sz val="11"/>
            <rFont val="Calibri"/>
            <family val="2"/>
            <scheme val="minor"/>
          </rPr>
          <t>¦1¦1¦2¦120¦0¦Null§</t>
        </r>
      </text>
    </comment>
    <comment ref="A451" authorId="0" shapeId="0">
      <text>
        <r>
          <rPr>
            <sz val="11"/>
            <rFont val="Calibri"/>
            <family val="2"/>
            <scheme val="minor"/>
          </rPr>
          <t>¦1¦1¦2¦121¦0¦Null§</t>
        </r>
      </text>
    </comment>
    <comment ref="A453" authorId="0" shapeId="0">
      <text>
        <r>
          <rPr>
            <sz val="11"/>
            <rFont val="Calibri"/>
            <family val="2"/>
            <scheme val="minor"/>
          </rPr>
          <t>¦1¦1¦2¦122¦1¦Null§</t>
        </r>
      </text>
    </comment>
    <comment ref="A455" authorId="0" shapeId="0">
      <text>
        <r>
          <rPr>
            <sz val="11"/>
            <rFont val="Calibri"/>
            <family val="2"/>
            <scheme val="minor"/>
          </rPr>
          <t>¦1¦1¦2¦123¦0¦Null§</t>
        </r>
      </text>
    </comment>
    <comment ref="A457" authorId="0" shapeId="0">
      <text>
        <r>
          <rPr>
            <sz val="11"/>
            <rFont val="Calibri"/>
            <family val="2"/>
            <scheme val="minor"/>
          </rPr>
          <t>¦1¦1¦2¦124¦0¦Null§</t>
        </r>
      </text>
    </comment>
    <comment ref="A459" authorId="0" shapeId="0">
      <text>
        <r>
          <rPr>
            <sz val="11"/>
            <rFont val="Calibri"/>
            <family val="2"/>
            <scheme val="minor"/>
          </rPr>
          <t>¦1¦1¦2¦125¦0¦Null§</t>
        </r>
      </text>
    </comment>
    <comment ref="A461" authorId="0" shapeId="0">
      <text>
        <r>
          <rPr>
            <sz val="11"/>
            <rFont val="Calibri"/>
            <family val="2"/>
            <scheme val="minor"/>
          </rPr>
          <t>¦1¦1¦2¦126¦0¦Null§</t>
        </r>
      </text>
    </comment>
    <comment ref="A463" authorId="0" shapeId="0">
      <text>
        <r>
          <rPr>
            <sz val="11"/>
            <rFont val="Calibri"/>
            <family val="2"/>
            <scheme val="minor"/>
          </rPr>
          <t>¦1¦1¦2¦127¦0¦Null§</t>
        </r>
      </text>
    </comment>
    <comment ref="A465" authorId="0" shapeId="0">
      <text>
        <r>
          <rPr>
            <sz val="11"/>
            <rFont val="Calibri"/>
            <family val="2"/>
            <scheme val="minor"/>
          </rPr>
          <t>¦1¦1¦2¦128¦0¦Null§</t>
        </r>
      </text>
    </comment>
    <comment ref="A467" authorId="0" shapeId="0">
      <text>
        <r>
          <rPr>
            <sz val="11"/>
            <rFont val="Calibri"/>
            <family val="2"/>
            <scheme val="minor"/>
          </rPr>
          <t>¦1¦1¦2¦129¦0¦Null§</t>
        </r>
      </text>
    </comment>
    <comment ref="A469" authorId="0" shapeId="0">
      <text>
        <r>
          <rPr>
            <sz val="11"/>
            <rFont val="Calibri"/>
            <family val="2"/>
            <scheme val="minor"/>
          </rPr>
          <t>¦1¦1¦2¦130¦0¦Null§</t>
        </r>
      </text>
    </comment>
    <comment ref="A471" authorId="0" shapeId="0">
      <text>
        <r>
          <rPr>
            <sz val="11"/>
            <rFont val="Calibri"/>
            <family val="2"/>
            <scheme val="minor"/>
          </rPr>
          <t>¦1¦1¦2¦131¦0¦Null§</t>
        </r>
      </text>
    </comment>
    <comment ref="A473" authorId="0" shapeId="0">
      <text>
        <r>
          <rPr>
            <sz val="11"/>
            <rFont val="Calibri"/>
            <family val="2"/>
            <scheme val="minor"/>
          </rPr>
          <t>¦1¦1¦2¦132¦0¦Null§</t>
        </r>
      </text>
    </comment>
    <comment ref="A475" authorId="0" shapeId="0">
      <text>
        <r>
          <rPr>
            <sz val="11"/>
            <rFont val="Calibri"/>
            <family val="2"/>
            <scheme val="minor"/>
          </rPr>
          <t>¦1¦1¦2¦133¦0¦Null§</t>
        </r>
      </text>
    </comment>
    <comment ref="A477" authorId="0" shapeId="0">
      <text>
        <r>
          <rPr>
            <sz val="11"/>
            <rFont val="Calibri"/>
            <family val="2"/>
            <scheme val="minor"/>
          </rPr>
          <t>¦1¦1¦2¦134¦0¦Null§</t>
        </r>
      </text>
    </comment>
    <comment ref="A490" authorId="0" shapeId="0">
      <text>
        <r>
          <rPr>
            <sz val="11"/>
            <rFont val="Calibri"/>
            <family val="2"/>
            <scheme val="minor"/>
          </rPr>
          <t>¦1¦1¦3¦1¦0¦Null§</t>
        </r>
      </text>
    </comment>
    <comment ref="A492" authorId="0" shapeId="0">
      <text>
        <r>
          <rPr>
            <sz val="11"/>
            <rFont val="Calibri"/>
            <family val="2"/>
            <scheme val="minor"/>
          </rPr>
          <t>¦1¦1¦3¦2¦0¦Null§</t>
        </r>
      </text>
    </comment>
    <comment ref="A494" authorId="0" shapeId="0">
      <text>
        <r>
          <rPr>
            <sz val="11"/>
            <rFont val="Calibri"/>
            <family val="2"/>
            <scheme val="minor"/>
          </rPr>
          <t>¦1¦1¦3¦3¦0¦Null§</t>
        </r>
      </text>
    </comment>
    <comment ref="A496" authorId="0" shapeId="0">
      <text>
        <r>
          <rPr>
            <sz val="11"/>
            <rFont val="Calibri"/>
            <family val="2"/>
            <scheme val="minor"/>
          </rPr>
          <t>¦1¦1¦3¦4¦0¦Null§</t>
        </r>
      </text>
    </comment>
    <comment ref="A498" authorId="0" shapeId="0">
      <text>
        <r>
          <rPr>
            <sz val="11"/>
            <rFont val="Calibri"/>
            <family val="2"/>
            <scheme val="minor"/>
          </rPr>
          <t>¦1¦1¦3¦5¦0¦Null§</t>
        </r>
      </text>
    </comment>
    <comment ref="A500" authorId="0" shapeId="0">
      <text>
        <r>
          <rPr>
            <sz val="11"/>
            <rFont val="Calibri"/>
            <family val="2"/>
            <scheme val="minor"/>
          </rPr>
          <t>¦1¦1¦3¦6¦0¦Null§</t>
        </r>
      </text>
    </comment>
    <comment ref="A536" authorId="0" shapeId="0">
      <text>
        <r>
          <rPr>
            <sz val="11"/>
            <rFont val="Calibri"/>
            <family val="2"/>
            <scheme val="minor"/>
          </rPr>
          <t>¦1¦1¦3¦7¦0¦Null§</t>
        </r>
      </text>
    </comment>
    <comment ref="A567" authorId="0" shapeId="0">
      <text>
        <r>
          <rPr>
            <sz val="11"/>
            <rFont val="Calibri"/>
            <family val="2"/>
            <scheme val="minor"/>
          </rPr>
          <t>¦1¦1¦3¦8¦0¦Null§</t>
        </r>
      </text>
    </comment>
    <comment ref="A591" authorId="0" shapeId="0">
      <text>
        <r>
          <rPr>
            <sz val="11"/>
            <rFont val="Calibri"/>
            <family val="2"/>
            <scheme val="minor"/>
          </rPr>
          <t>¦1¦1¦4¦1¦0¦Null§SubSection</t>
        </r>
      </text>
    </comment>
    <comment ref="A593" authorId="0" shapeId="0">
      <text>
        <r>
          <rPr>
            <sz val="11"/>
            <rFont val="Calibri"/>
            <family val="2"/>
            <scheme val="minor"/>
          </rPr>
          <t>¦1¦1¦4¦2¦0¦Null§</t>
        </r>
      </text>
    </comment>
    <comment ref="A595" authorId="0" shapeId="0">
      <text>
        <r>
          <rPr>
            <sz val="11"/>
            <rFont val="Calibri"/>
            <family val="2"/>
            <scheme val="minor"/>
          </rPr>
          <t>¦1¦1¦4¦3¦0¦Null§</t>
        </r>
      </text>
    </comment>
    <comment ref="A597" authorId="0" shapeId="0">
      <text>
        <r>
          <rPr>
            <sz val="11"/>
            <rFont val="Calibri"/>
            <family val="2"/>
            <scheme val="minor"/>
          </rPr>
          <t>¦1¦1¦4¦4¦0¦Null§</t>
        </r>
      </text>
    </comment>
    <comment ref="A599" authorId="0" shapeId="0">
      <text>
        <r>
          <rPr>
            <sz val="11"/>
            <rFont val="Calibri"/>
            <family val="2"/>
            <scheme val="minor"/>
          </rPr>
          <t>¦1¦1¦4¦5¦0¦Null§</t>
        </r>
      </text>
    </comment>
    <comment ref="A601" authorId="0" shapeId="0">
      <text>
        <r>
          <rPr>
            <sz val="11"/>
            <rFont val="Calibri"/>
            <family val="2"/>
            <scheme val="minor"/>
          </rPr>
          <t>¦1¦1¦4¦6¦0¦Null§</t>
        </r>
      </text>
    </comment>
    <comment ref="A603" authorId="0" shapeId="0">
      <text>
        <r>
          <rPr>
            <sz val="11"/>
            <rFont val="Calibri"/>
            <family val="2"/>
            <scheme val="minor"/>
          </rPr>
          <t>¦1¦1¦4¦7¦0¦Null§</t>
        </r>
      </text>
    </comment>
    <comment ref="A605" authorId="0" shapeId="0">
      <text>
        <r>
          <rPr>
            <sz val="11"/>
            <rFont val="Calibri"/>
            <family val="2"/>
            <scheme val="minor"/>
          </rPr>
          <t>¦1¦1¦4¦8¦0¦Null§</t>
        </r>
      </text>
    </comment>
    <comment ref="A607" authorId="0" shapeId="0">
      <text>
        <r>
          <rPr>
            <sz val="11"/>
            <rFont val="Calibri"/>
            <family val="2"/>
            <scheme val="minor"/>
          </rPr>
          <t>¦1¦1¦4¦9¦0¦Null§</t>
        </r>
      </text>
    </comment>
    <comment ref="A609" authorId="0" shapeId="0">
      <text>
        <r>
          <rPr>
            <sz val="11"/>
            <rFont val="Calibri"/>
            <family val="2"/>
            <scheme val="minor"/>
          </rPr>
          <t>¦1¦1¦4¦10¦0¦Null§</t>
        </r>
      </text>
    </comment>
    <comment ref="A611" authorId="0" shapeId="0">
      <text>
        <r>
          <rPr>
            <sz val="11"/>
            <rFont val="Calibri"/>
            <family val="2"/>
            <scheme val="minor"/>
          </rPr>
          <t>¦1¦1¦4¦11¦0¦Null§</t>
        </r>
      </text>
    </comment>
    <comment ref="A613" authorId="0" shapeId="0">
      <text>
        <r>
          <rPr>
            <sz val="11"/>
            <rFont val="Calibri"/>
            <family val="2"/>
            <scheme val="minor"/>
          </rPr>
          <t>¦1¦1¦4¦12¦0¦Null§</t>
        </r>
      </text>
    </comment>
    <comment ref="A615" authorId="0" shapeId="0">
      <text>
        <r>
          <rPr>
            <sz val="11"/>
            <rFont val="Calibri"/>
            <family val="2"/>
            <scheme val="minor"/>
          </rPr>
          <t>¦1¦1¦4¦13¦0¦Null§</t>
        </r>
      </text>
    </comment>
    <comment ref="A617" authorId="0" shapeId="0">
      <text>
        <r>
          <rPr>
            <sz val="11"/>
            <rFont val="Calibri"/>
            <family val="2"/>
            <scheme val="minor"/>
          </rPr>
          <t>¦1¦1¦4¦14¦0¦Null§</t>
        </r>
      </text>
    </comment>
    <comment ref="A619" authorId="0" shapeId="0">
      <text>
        <r>
          <rPr>
            <sz val="11"/>
            <rFont val="Calibri"/>
            <family val="2"/>
            <scheme val="minor"/>
          </rPr>
          <t>¦1¦1¦4¦15¦0¦Null§</t>
        </r>
      </text>
    </comment>
    <comment ref="A621" authorId="0" shapeId="0">
      <text>
        <r>
          <rPr>
            <sz val="11"/>
            <rFont val="Calibri"/>
            <family val="2"/>
            <scheme val="minor"/>
          </rPr>
          <t>¦1¦1¦4¦16¦0¦Null§</t>
        </r>
      </text>
    </comment>
    <comment ref="A635" authorId="0" shapeId="0">
      <text>
        <r>
          <rPr>
            <sz val="11"/>
            <rFont val="Calibri"/>
            <family val="2"/>
            <scheme val="minor"/>
          </rPr>
          <t>¦1¦1¦4¦17¦0¦Null§</t>
        </r>
      </text>
    </comment>
    <comment ref="A637" authorId="0" shapeId="0">
      <text>
        <r>
          <rPr>
            <sz val="11"/>
            <rFont val="Calibri"/>
            <family val="2"/>
            <scheme val="minor"/>
          </rPr>
          <t>¦1¦1¦4¦18¦0¦Null§</t>
        </r>
      </text>
    </comment>
    <comment ref="A639" authorId="0" shapeId="0">
      <text>
        <r>
          <rPr>
            <sz val="11"/>
            <rFont val="Calibri"/>
            <family val="2"/>
            <scheme val="minor"/>
          </rPr>
          <t>¦1¦1¦4¦19¦0¦Null§</t>
        </r>
      </text>
    </comment>
    <comment ref="A641" authorId="0" shapeId="0">
      <text>
        <r>
          <rPr>
            <sz val="11"/>
            <rFont val="Calibri"/>
            <family val="2"/>
            <scheme val="minor"/>
          </rPr>
          <t>¦1¦1¦4¦20¦0¦Null§</t>
        </r>
      </text>
    </comment>
    <comment ref="A643" authorId="0" shapeId="0">
      <text>
        <r>
          <rPr>
            <sz val="11"/>
            <rFont val="Calibri"/>
            <family val="2"/>
            <scheme val="minor"/>
          </rPr>
          <t>¦1¦1¦4¦21¦0¦Null§</t>
        </r>
      </text>
    </comment>
    <comment ref="A645" authorId="0" shapeId="0">
      <text>
        <r>
          <rPr>
            <sz val="11"/>
            <rFont val="Calibri"/>
            <family val="2"/>
            <scheme val="minor"/>
          </rPr>
          <t>¦1¦1¦4¦22¦0¦Null§</t>
        </r>
      </text>
    </comment>
    <comment ref="A647" authorId="0" shapeId="0">
      <text>
        <r>
          <rPr>
            <sz val="11"/>
            <rFont val="Calibri"/>
            <family val="2"/>
            <scheme val="minor"/>
          </rPr>
          <t>¦1¦1¦4¦23¦0¦Null§</t>
        </r>
      </text>
    </comment>
    <comment ref="A649" authorId="0" shapeId="0">
      <text>
        <r>
          <rPr>
            <sz val="11"/>
            <rFont val="Calibri"/>
            <family val="2"/>
            <scheme val="minor"/>
          </rPr>
          <t>¦1¦1¦4¦24¦0¦Null§</t>
        </r>
      </text>
    </comment>
    <comment ref="A651" authorId="0" shapeId="0">
      <text>
        <r>
          <rPr>
            <sz val="11"/>
            <rFont val="Calibri"/>
            <family val="2"/>
            <scheme val="minor"/>
          </rPr>
          <t>¦1¦1¦4¦25¦0¦Null§</t>
        </r>
      </text>
    </comment>
    <comment ref="A653" authorId="0" shapeId="0">
      <text>
        <r>
          <rPr>
            <sz val="11"/>
            <rFont val="Calibri"/>
            <family val="2"/>
            <scheme val="minor"/>
          </rPr>
          <t>¦1¦1¦4¦26¦0¦Null§</t>
        </r>
      </text>
    </comment>
    <comment ref="A655" authorId="0" shapeId="0">
      <text>
        <r>
          <rPr>
            <sz val="11"/>
            <rFont val="Calibri"/>
            <family val="2"/>
            <scheme val="minor"/>
          </rPr>
          <t>¦1¦1¦4¦27¦0¦Null§</t>
        </r>
      </text>
    </comment>
    <comment ref="A657" authorId="0" shapeId="0">
      <text>
        <r>
          <rPr>
            <sz val="11"/>
            <rFont val="Calibri"/>
            <family val="2"/>
            <scheme val="minor"/>
          </rPr>
          <t>¦1¦1¦4¦28¦0¦Null§</t>
        </r>
      </text>
    </comment>
    <comment ref="A659" authorId="0" shapeId="0">
      <text>
        <r>
          <rPr>
            <sz val="11"/>
            <rFont val="Calibri"/>
            <family val="2"/>
            <scheme val="minor"/>
          </rPr>
          <t>¦1¦1¦4¦29¦0¦Null§</t>
        </r>
      </text>
    </comment>
    <comment ref="A661" authorId="0" shapeId="0">
      <text>
        <r>
          <rPr>
            <sz val="11"/>
            <rFont val="Calibri"/>
            <family val="2"/>
            <scheme val="minor"/>
          </rPr>
          <t>¦1¦1¦4¦30¦0¦Null§</t>
        </r>
      </text>
    </comment>
    <comment ref="A663" authorId="0" shapeId="0">
      <text>
        <r>
          <rPr>
            <sz val="11"/>
            <rFont val="Calibri"/>
            <family val="2"/>
            <scheme val="minor"/>
          </rPr>
          <t>¦1¦1¦4¦31¦0¦Null§</t>
        </r>
      </text>
    </comment>
    <comment ref="A665" authorId="0" shapeId="0">
      <text>
        <r>
          <rPr>
            <sz val="11"/>
            <rFont val="Calibri"/>
            <family val="2"/>
            <scheme val="minor"/>
          </rPr>
          <t>¦1¦1¦4¦32¦0¦Null§</t>
        </r>
      </text>
    </comment>
    <comment ref="A680" authorId="0" shapeId="0">
      <text>
        <r>
          <rPr>
            <sz val="11"/>
            <rFont val="Calibri"/>
            <family val="2"/>
            <scheme val="minor"/>
          </rPr>
          <t>¦1¦1¦4¦33¦0¦Null§</t>
        </r>
      </text>
    </comment>
    <comment ref="A682" authorId="0" shapeId="0">
      <text>
        <r>
          <rPr>
            <sz val="11"/>
            <rFont val="Calibri"/>
            <family val="2"/>
            <scheme val="minor"/>
          </rPr>
          <t>¦1¦1¦4¦34¦0¦Null§</t>
        </r>
      </text>
    </comment>
    <comment ref="A684" authorId="0" shapeId="0">
      <text>
        <r>
          <rPr>
            <sz val="11"/>
            <rFont val="Calibri"/>
            <family val="2"/>
            <scheme val="minor"/>
          </rPr>
          <t>¦1¦1¦4¦35¦0¦Null§</t>
        </r>
      </text>
    </comment>
    <comment ref="A686" authorId="0" shapeId="0">
      <text>
        <r>
          <rPr>
            <sz val="11"/>
            <rFont val="Calibri"/>
            <family val="2"/>
            <scheme val="minor"/>
          </rPr>
          <t>¦1¦1¦4¦36¦0¦Null§</t>
        </r>
      </text>
    </comment>
    <comment ref="A688" authorId="0" shapeId="0">
      <text>
        <r>
          <rPr>
            <sz val="11"/>
            <rFont val="Calibri"/>
            <family val="2"/>
            <scheme val="minor"/>
          </rPr>
          <t>¦1¦1¦4¦37¦0¦Null§</t>
        </r>
      </text>
    </comment>
    <comment ref="A690" authorId="0" shapeId="0">
      <text>
        <r>
          <rPr>
            <sz val="11"/>
            <rFont val="Calibri"/>
            <family val="2"/>
            <scheme val="minor"/>
          </rPr>
          <t>¦1¦1¦4¦38¦0¦Null§</t>
        </r>
      </text>
    </comment>
    <comment ref="A692" authorId="0" shapeId="0">
      <text>
        <r>
          <rPr>
            <sz val="11"/>
            <rFont val="Calibri"/>
            <family val="2"/>
            <scheme val="minor"/>
          </rPr>
          <t>¦1¦1¦4¦39¦0¦Null§</t>
        </r>
      </text>
    </comment>
    <comment ref="A694" authorId="0" shapeId="0">
      <text>
        <r>
          <rPr>
            <sz val="11"/>
            <rFont val="Calibri"/>
            <family val="2"/>
            <scheme val="minor"/>
          </rPr>
          <t>¦1¦1¦4¦40¦0¦Null§</t>
        </r>
      </text>
    </comment>
    <comment ref="A696" authorId="0" shapeId="0">
      <text>
        <r>
          <rPr>
            <sz val="11"/>
            <rFont val="Calibri"/>
            <family val="2"/>
            <scheme val="minor"/>
          </rPr>
          <t>¦1¦1¦4¦41¦0¦Null§</t>
        </r>
      </text>
    </comment>
    <comment ref="A698" authorId="0" shapeId="0">
      <text>
        <r>
          <rPr>
            <sz val="11"/>
            <rFont val="Calibri"/>
            <family val="2"/>
            <scheme val="minor"/>
          </rPr>
          <t>¦1¦1¦4¦42¦0¦Null§</t>
        </r>
      </text>
    </comment>
    <comment ref="A700" authorId="0" shapeId="0">
      <text>
        <r>
          <rPr>
            <sz val="11"/>
            <rFont val="Calibri"/>
            <family val="2"/>
            <scheme val="minor"/>
          </rPr>
          <t>¦1¦1¦4¦43¦0¦Null§</t>
        </r>
      </text>
    </comment>
    <comment ref="A702" authorId="0" shapeId="0">
      <text>
        <r>
          <rPr>
            <sz val="11"/>
            <rFont val="Calibri"/>
            <family val="2"/>
            <scheme val="minor"/>
          </rPr>
          <t>¦1¦1¦4¦44¦0¦Null§</t>
        </r>
      </text>
    </comment>
    <comment ref="A704" authorId="0" shapeId="0">
      <text>
        <r>
          <rPr>
            <sz val="11"/>
            <rFont val="Calibri"/>
            <family val="2"/>
            <scheme val="minor"/>
          </rPr>
          <t>¦1¦1¦4¦45¦0¦Null§</t>
        </r>
      </text>
    </comment>
    <comment ref="A706" authorId="0" shapeId="0">
      <text>
        <r>
          <rPr>
            <sz val="11"/>
            <rFont val="Calibri"/>
            <family val="2"/>
            <scheme val="minor"/>
          </rPr>
          <t>¦1¦1¦4¦46¦0¦Null§</t>
        </r>
      </text>
    </comment>
    <comment ref="A708" authorId="0" shapeId="0">
      <text>
        <r>
          <rPr>
            <sz val="11"/>
            <rFont val="Calibri"/>
            <family val="2"/>
            <scheme val="minor"/>
          </rPr>
          <t>¦1¦1¦4¦47¦0¦Null§</t>
        </r>
      </text>
    </comment>
    <comment ref="A723" authorId="0" shapeId="0">
      <text>
        <r>
          <rPr>
            <sz val="11"/>
            <rFont val="Calibri"/>
            <family val="2"/>
            <scheme val="minor"/>
          </rPr>
          <t>¦1¦1¦4¦48¦0¦Null§</t>
        </r>
      </text>
    </comment>
    <comment ref="A725" authorId="0" shapeId="0">
      <text>
        <r>
          <rPr>
            <sz val="11"/>
            <rFont val="Calibri"/>
            <family val="2"/>
            <scheme val="minor"/>
          </rPr>
          <t>¦1¦1¦4¦49¦0¦Null§</t>
        </r>
      </text>
    </comment>
    <comment ref="A727" authorId="0" shapeId="0">
      <text>
        <r>
          <rPr>
            <sz val="11"/>
            <rFont val="Calibri"/>
            <family val="2"/>
            <scheme val="minor"/>
          </rPr>
          <t>¦1¦1¦4¦50¦0¦Null§</t>
        </r>
      </text>
    </comment>
    <comment ref="A729" authorId="0" shapeId="0">
      <text>
        <r>
          <rPr>
            <sz val="11"/>
            <rFont val="Calibri"/>
            <family val="2"/>
            <scheme val="minor"/>
          </rPr>
          <t>¦1¦1¦4¦51¦0¦Null§</t>
        </r>
      </text>
    </comment>
    <comment ref="A731" authorId="0" shapeId="0">
      <text>
        <r>
          <rPr>
            <sz val="11"/>
            <rFont val="Calibri"/>
            <family val="2"/>
            <scheme val="minor"/>
          </rPr>
          <t>¦1¦1¦4¦52¦0¦Null§</t>
        </r>
      </text>
    </comment>
    <comment ref="A733" authorId="0" shapeId="0">
      <text>
        <r>
          <rPr>
            <sz val="11"/>
            <rFont val="Calibri"/>
            <family val="2"/>
            <scheme val="minor"/>
          </rPr>
          <t>¦1¦1¦4¦53¦0¦Null§</t>
        </r>
      </text>
    </comment>
    <comment ref="A735" authorId="0" shapeId="0">
      <text>
        <r>
          <rPr>
            <sz val="11"/>
            <rFont val="Calibri"/>
            <family val="2"/>
            <scheme val="minor"/>
          </rPr>
          <t>¦1¦1¦4¦54¦0¦Null§</t>
        </r>
      </text>
    </comment>
    <comment ref="A737" authorId="0" shapeId="0">
      <text>
        <r>
          <rPr>
            <sz val="11"/>
            <rFont val="Calibri"/>
            <family val="2"/>
            <scheme val="minor"/>
          </rPr>
          <t>¦1¦1¦4¦55¦0¦Null§</t>
        </r>
      </text>
    </comment>
    <comment ref="A739" authorId="0" shapeId="0">
      <text>
        <r>
          <rPr>
            <sz val="11"/>
            <rFont val="Calibri"/>
            <family val="2"/>
            <scheme val="minor"/>
          </rPr>
          <t>¦1¦1¦4¦56¦0¦Null§</t>
        </r>
      </text>
    </comment>
    <comment ref="A741" authorId="0" shapeId="0">
      <text>
        <r>
          <rPr>
            <sz val="11"/>
            <rFont val="Calibri"/>
            <family val="2"/>
            <scheme val="minor"/>
          </rPr>
          <t>¦1¦1¦4¦57¦0¦Null§</t>
        </r>
      </text>
    </comment>
    <comment ref="A743" authorId="0" shapeId="0">
      <text>
        <r>
          <rPr>
            <sz val="11"/>
            <rFont val="Calibri"/>
            <family val="2"/>
            <scheme val="minor"/>
          </rPr>
          <t>¦1¦1¦4¦58¦0¦Null§</t>
        </r>
      </text>
    </comment>
    <comment ref="A745" authorId="0" shapeId="0">
      <text>
        <r>
          <rPr>
            <sz val="11"/>
            <rFont val="Calibri"/>
            <family val="2"/>
            <scheme val="minor"/>
          </rPr>
          <t>¦1¦1¦4¦59¦0¦Null§</t>
        </r>
      </text>
    </comment>
    <comment ref="A747" authorId="0" shapeId="0">
      <text>
        <r>
          <rPr>
            <sz val="11"/>
            <rFont val="Calibri"/>
            <family val="2"/>
            <scheme val="minor"/>
          </rPr>
          <t>¦1¦1¦4¦60¦0¦Null§</t>
        </r>
      </text>
    </comment>
    <comment ref="A749" authorId="0" shapeId="0">
      <text>
        <r>
          <rPr>
            <sz val="11"/>
            <rFont val="Calibri"/>
            <family val="2"/>
            <scheme val="minor"/>
          </rPr>
          <t>¦1¦1¦4¦61¦0¦Null§</t>
        </r>
      </text>
    </comment>
    <comment ref="A751" authorId="0" shapeId="0">
      <text>
        <r>
          <rPr>
            <sz val="11"/>
            <rFont val="Calibri"/>
            <family val="2"/>
            <scheme val="minor"/>
          </rPr>
          <t>¦1¦1¦4¦62¦0¦Null§</t>
        </r>
      </text>
    </comment>
    <comment ref="A753" authorId="0" shapeId="0">
      <text>
        <r>
          <rPr>
            <sz val="11"/>
            <rFont val="Calibri"/>
            <family val="2"/>
            <scheme val="minor"/>
          </rPr>
          <t>¦1¦1¦4¦63¦0¦Null§</t>
        </r>
      </text>
    </comment>
    <comment ref="A755" authorId="0" shapeId="0">
      <text>
        <r>
          <rPr>
            <sz val="11"/>
            <rFont val="Calibri"/>
            <family val="2"/>
            <scheme val="minor"/>
          </rPr>
          <t>¦1¦1¦4¦64¦0¦Null§RateOnly</t>
        </r>
      </text>
    </comment>
    <comment ref="A757" authorId="0" shapeId="0">
      <text>
        <r>
          <rPr>
            <sz val="11"/>
            <rFont val="Calibri"/>
            <family val="2"/>
            <scheme val="minor"/>
          </rPr>
          <t>¦1¦1¦4¦65¦0¦Null§</t>
        </r>
      </text>
    </comment>
    <comment ref="A759" authorId="0" shapeId="0">
      <text>
        <r>
          <rPr>
            <sz val="11"/>
            <rFont val="Calibri"/>
            <family val="2"/>
            <scheme val="minor"/>
          </rPr>
          <t>¦1¦1¦4¦66¦0¦Null§</t>
        </r>
      </text>
    </comment>
    <comment ref="A761" authorId="0" shapeId="0">
      <text>
        <r>
          <rPr>
            <sz val="11"/>
            <rFont val="Calibri"/>
            <family val="2"/>
            <scheme val="minor"/>
          </rPr>
          <t>¦1¦1¦4¦67¦0¦Null§</t>
        </r>
      </text>
    </comment>
    <comment ref="A775" authorId="0" shapeId="0">
      <text>
        <r>
          <rPr>
            <sz val="11"/>
            <rFont val="Calibri"/>
            <family val="2"/>
            <scheme val="minor"/>
          </rPr>
          <t>¦1¦1¦4¦68¦0¦Null§</t>
        </r>
      </text>
    </comment>
    <comment ref="A777" authorId="0" shapeId="0">
      <text>
        <r>
          <rPr>
            <sz val="11"/>
            <rFont val="Calibri"/>
            <family val="2"/>
            <scheme val="minor"/>
          </rPr>
          <t>¦1¦1¦4¦69¦0¦Null§RateOnly</t>
        </r>
      </text>
    </comment>
    <comment ref="A779" authorId="0" shapeId="0">
      <text>
        <r>
          <rPr>
            <sz val="11"/>
            <rFont val="Calibri"/>
            <family val="2"/>
            <scheme val="minor"/>
          </rPr>
          <t>¦1¦1¦4¦70¦0¦Null§</t>
        </r>
      </text>
    </comment>
    <comment ref="A781" authorId="0" shapeId="0">
      <text>
        <r>
          <rPr>
            <sz val="11"/>
            <rFont val="Calibri"/>
            <family val="2"/>
            <scheme val="minor"/>
          </rPr>
          <t>¦1¦1¦4¦71¦0¦Null§</t>
        </r>
      </text>
    </comment>
    <comment ref="A783" authorId="0" shapeId="0">
      <text>
        <r>
          <rPr>
            <sz val="11"/>
            <rFont val="Calibri"/>
            <family val="2"/>
            <scheme val="minor"/>
          </rPr>
          <t>¦1¦1¦4¦72¦0¦Null§</t>
        </r>
      </text>
    </comment>
    <comment ref="A785" authorId="0" shapeId="0">
      <text>
        <r>
          <rPr>
            <sz val="11"/>
            <rFont val="Calibri"/>
            <family val="2"/>
            <scheme val="minor"/>
          </rPr>
          <t>¦1¦1¦4¦73¦0¦Null§</t>
        </r>
      </text>
    </comment>
    <comment ref="A787" authorId="0" shapeId="0">
      <text>
        <r>
          <rPr>
            <sz val="11"/>
            <rFont val="Calibri"/>
            <family val="2"/>
            <scheme val="minor"/>
          </rPr>
          <t>¦1¦1¦4¦74¦0¦Null§</t>
        </r>
      </text>
    </comment>
    <comment ref="A789" authorId="0" shapeId="0">
      <text>
        <r>
          <rPr>
            <sz val="11"/>
            <rFont val="Calibri"/>
            <family val="2"/>
            <scheme val="minor"/>
          </rPr>
          <t>¦1¦1¦4¦75¦0¦Null§</t>
        </r>
      </text>
    </comment>
    <comment ref="A791" authorId="0" shapeId="0">
      <text>
        <r>
          <rPr>
            <sz val="11"/>
            <rFont val="Calibri"/>
            <family val="2"/>
            <scheme val="minor"/>
          </rPr>
          <t>¦1¦1¦4¦76¦0¦Null§</t>
        </r>
      </text>
    </comment>
    <comment ref="A793" authorId="0" shapeId="0">
      <text>
        <r>
          <rPr>
            <sz val="11"/>
            <rFont val="Calibri"/>
            <family val="2"/>
            <scheme val="minor"/>
          </rPr>
          <t>¦1¦1¦4¦77¦0¦Null§</t>
        </r>
      </text>
    </comment>
    <comment ref="A795" authorId="0" shapeId="0">
      <text>
        <r>
          <rPr>
            <sz val="11"/>
            <rFont val="Calibri"/>
            <family val="2"/>
            <scheme val="minor"/>
          </rPr>
          <t>¦1¦1¦4¦78¦0¦Null§</t>
        </r>
      </text>
    </comment>
    <comment ref="A797" authorId="0" shapeId="0">
      <text>
        <r>
          <rPr>
            <sz val="11"/>
            <rFont val="Calibri"/>
            <family val="2"/>
            <scheme val="minor"/>
          </rPr>
          <t>¦1¦1¦4¦79¦0¦Null§</t>
        </r>
      </text>
    </comment>
    <comment ref="A799" authorId="0" shapeId="0">
      <text>
        <r>
          <rPr>
            <sz val="11"/>
            <rFont val="Calibri"/>
            <family val="2"/>
            <scheme val="minor"/>
          </rPr>
          <t>¦1¦1¦4¦80¦0¦Null§</t>
        </r>
      </text>
    </comment>
    <comment ref="A801" authorId="0" shapeId="0">
      <text>
        <r>
          <rPr>
            <sz val="11"/>
            <rFont val="Calibri"/>
            <family val="2"/>
            <scheme val="minor"/>
          </rPr>
          <t>¦1¦1¦4¦81¦0¦Null§</t>
        </r>
      </text>
    </comment>
    <comment ref="A803" authorId="0" shapeId="0">
      <text>
        <r>
          <rPr>
            <sz val="11"/>
            <rFont val="Calibri"/>
            <family val="2"/>
            <scheme val="minor"/>
          </rPr>
          <t>¦1¦1¦4¦82¦0¦Null§</t>
        </r>
      </text>
    </comment>
    <comment ref="A805" authorId="0" shapeId="0">
      <text>
        <r>
          <rPr>
            <sz val="11"/>
            <rFont val="Calibri"/>
            <family val="2"/>
            <scheme val="minor"/>
          </rPr>
          <t>¦1¦1¦4¦83¦0¦Null§</t>
        </r>
      </text>
    </comment>
    <comment ref="A807" authorId="0" shapeId="0">
      <text>
        <r>
          <rPr>
            <sz val="11"/>
            <rFont val="Calibri"/>
            <family val="2"/>
            <scheme val="minor"/>
          </rPr>
          <t>¦1¦1¦4¦84¦0¦Null§</t>
        </r>
      </text>
    </comment>
    <comment ref="A821" authorId="0" shapeId="0">
      <text>
        <r>
          <rPr>
            <sz val="11"/>
            <rFont val="Calibri"/>
            <family val="2"/>
            <scheme val="minor"/>
          </rPr>
          <t>¦1¦1¦4¦85¦0¦Null§</t>
        </r>
      </text>
    </comment>
    <comment ref="A823" authorId="0" shapeId="0">
      <text>
        <r>
          <rPr>
            <sz val="11"/>
            <rFont val="Calibri"/>
            <family val="2"/>
            <scheme val="minor"/>
          </rPr>
          <t>¦1¦1¦4¦86¦0¦Null§</t>
        </r>
      </text>
    </comment>
    <comment ref="A825" authorId="0" shapeId="0">
      <text>
        <r>
          <rPr>
            <sz val="11"/>
            <rFont val="Calibri"/>
            <family val="2"/>
            <scheme val="minor"/>
          </rPr>
          <t>¦1¦1¦4¦87¦0¦Null§</t>
        </r>
      </text>
    </comment>
    <comment ref="A827" authorId="0" shapeId="0">
      <text>
        <r>
          <rPr>
            <sz val="11"/>
            <rFont val="Calibri"/>
            <family val="2"/>
            <scheme val="minor"/>
          </rPr>
          <t>¦1¦1¦4¦88¦0¦Null§PercPrevItem</t>
        </r>
      </text>
    </comment>
    <comment ref="A829" authorId="0" shapeId="0">
      <text>
        <r>
          <rPr>
            <sz val="11"/>
            <rFont val="Calibri"/>
            <family val="2"/>
            <scheme val="minor"/>
          </rPr>
          <t>¦1¦1¦4¦89¦0¦Null§</t>
        </r>
      </text>
    </comment>
    <comment ref="A831" authorId="0" shapeId="0">
      <text>
        <r>
          <rPr>
            <sz val="11"/>
            <rFont val="Calibri"/>
            <family val="2"/>
            <scheme val="minor"/>
          </rPr>
          <t>¦1¦1¦4¦90¦0¦Null§</t>
        </r>
      </text>
    </comment>
    <comment ref="A833" authorId="0" shapeId="0">
      <text>
        <r>
          <rPr>
            <sz val="11"/>
            <rFont val="Calibri"/>
            <family val="2"/>
            <scheme val="minor"/>
          </rPr>
          <t>¦1¦1¦4¦91¦0¦Null§</t>
        </r>
      </text>
    </comment>
    <comment ref="A835" authorId="0" shapeId="0">
      <text>
        <r>
          <rPr>
            <sz val="11"/>
            <rFont val="Calibri"/>
            <family val="2"/>
            <scheme val="minor"/>
          </rPr>
          <t>¦1¦1¦4¦92¦0¦Null§</t>
        </r>
      </text>
    </comment>
    <comment ref="A837" authorId="0" shapeId="0">
      <text>
        <r>
          <rPr>
            <sz val="11"/>
            <rFont val="Calibri"/>
            <family val="2"/>
            <scheme val="minor"/>
          </rPr>
          <t>¦1¦1¦4¦93¦0¦Null§</t>
        </r>
      </text>
    </comment>
    <comment ref="A839" authorId="0" shapeId="0">
      <text>
        <r>
          <rPr>
            <sz val="11"/>
            <rFont val="Calibri"/>
            <family val="2"/>
            <scheme val="minor"/>
          </rPr>
          <t>¦1¦1¦4¦94¦0¦Null§</t>
        </r>
      </text>
    </comment>
    <comment ref="A841" authorId="0" shapeId="0">
      <text>
        <r>
          <rPr>
            <sz val="11"/>
            <rFont val="Calibri"/>
            <family val="2"/>
            <scheme val="minor"/>
          </rPr>
          <t>¦1¦1¦4¦95¦0¦Null§</t>
        </r>
      </text>
    </comment>
    <comment ref="A857" authorId="0" shapeId="0">
      <text>
        <r>
          <rPr>
            <sz val="11"/>
            <rFont val="Calibri"/>
            <family val="2"/>
            <scheme val="minor"/>
          </rPr>
          <t>¦1¦1¦4¦96¦0¦Null§</t>
        </r>
      </text>
    </comment>
    <comment ref="A859" authorId="0" shapeId="0">
      <text>
        <r>
          <rPr>
            <sz val="11"/>
            <rFont val="Calibri"/>
            <family val="2"/>
            <scheme val="minor"/>
          </rPr>
          <t>¦1¦1¦4¦97¦0¦Null§</t>
        </r>
      </text>
    </comment>
    <comment ref="A861" authorId="0" shapeId="0">
      <text>
        <r>
          <rPr>
            <sz val="11"/>
            <rFont val="Calibri"/>
            <family val="2"/>
            <scheme val="minor"/>
          </rPr>
          <t>¦1¦1¦4¦98¦0¦Null§</t>
        </r>
      </text>
    </comment>
    <comment ref="A863" authorId="0" shapeId="0">
      <text>
        <r>
          <rPr>
            <sz val="11"/>
            <rFont val="Calibri"/>
            <family val="2"/>
            <scheme val="minor"/>
          </rPr>
          <t>¦1¦1¦4¦99¦0¦Null§</t>
        </r>
      </text>
    </comment>
    <comment ref="A865" authorId="0" shapeId="0">
      <text>
        <r>
          <rPr>
            <sz val="11"/>
            <rFont val="Calibri"/>
            <family val="2"/>
            <scheme val="minor"/>
          </rPr>
          <t>¦1¦1¦4¦100¦0¦Null§</t>
        </r>
      </text>
    </comment>
    <comment ref="A867" authorId="0" shapeId="0">
      <text>
        <r>
          <rPr>
            <sz val="11"/>
            <rFont val="Calibri"/>
            <family val="2"/>
            <scheme val="minor"/>
          </rPr>
          <t>¦1¦1¦4¦101¦0¦Null§</t>
        </r>
      </text>
    </comment>
    <comment ref="A869" authorId="0" shapeId="0">
      <text>
        <r>
          <rPr>
            <sz val="11"/>
            <rFont val="Calibri"/>
            <family val="2"/>
            <scheme val="minor"/>
          </rPr>
          <t>¦1¦1¦4¦102¦0¦Null§</t>
        </r>
      </text>
    </comment>
  </commentList>
</comments>
</file>

<file path=xl/sharedStrings.xml><?xml version="1.0" encoding="utf-8"?>
<sst xmlns="http://schemas.openxmlformats.org/spreadsheetml/2006/main" count="1326" uniqueCount="566">
  <si>
    <t>Rate=H</t>
  </si>
  <si>
    <t>MOSES KOTANE LOCAL MUNICIPALITY</t>
  </si>
  <si>
    <t>&lt;NewDataSet&gt;·  &lt;xs:schema id="NewDataSet" xmlns="" xmlns:xs="http://www.w3.org/2001/XMLSchema" xmlns:msdata="urn:schemas-microsoft-com:xml-msdata"&gt;·    &lt;xs:element name="NewDataSet" msdata:IsDataSet="true" msdata:MainDataTable="SummaryItems" msdata:UseCurrentLocale="true"&gt;·      &lt;xs:complexType&gt;·        &lt;xs:choice minOccurs="0" maxOccurs="unbounded"&gt;·          &lt;xs:element name="SummaryItems"&gt;·            &lt;xs:complexType&gt;·              &lt;xs:sequence&gt;·                &lt;xs:element name="ContractNo" type="xs:short" minOccurs="0" /&gt;·                &lt;xs:element name="ScheduleNo" type="xs:short" minOccurs="0" /&gt;·                &lt;xs:element name="SortNo" type="xs:short" minOccurs="0" /&gt;·                &lt;xs:element name="Item" type="xs:string" minOccurs="0" /&gt;·                &lt;xs:element name="SubTotalText" type="xs:string" minOccurs="0" /&gt;·                &lt;xs:element name="Description" type="xs:string" minOccurs="0" /&gt;·                &lt;xs:element name="CalcType" type="xs:string" minOccurs="0" /&gt;·                &lt;xs:element name="CalcValue" type="xs:double" minOccurs="0" /&gt;·                &lt;xs:element name="UseFirstSubTotal" type="xs:boolean" minOccurs="0" /&gt;·                &lt;xs:element name="ExclFromWorks" type="xs:boolean" minOccurs="0" /&gt;·                &lt;xs:element name="ExclFromProjected" type="xs:boolean" minOccurs="0" /&gt;·              &lt;/xs:sequence&gt;·            &lt;/xs:complexType&gt;·          &lt;/xs:element&gt;·        &lt;/xs:choice&gt;·      &lt;/xs:complexType&gt;·    &lt;/xs:element&gt;·  &lt;/xs:schema&gt;·&lt;/NewDataSet&gt;</t>
  </si>
  <si>
    <t/>
  </si>
  <si>
    <t xml:space="preserve">BID NO: 011/MKLM/2021/2022 </t>
  </si>
  <si>
    <t>TWEELAGTE WATER SUPPLY PHASE II</t>
  </si>
  <si>
    <t>SCHEDULE A</t>
  </si>
  <si>
    <t>1200A : GENERAL REQUIREMENTS AND CHARGES</t>
  </si>
  <si>
    <t>ITEM
NO</t>
  </si>
  <si>
    <t>PAYMENT</t>
  </si>
  <si>
    <t>LIC</t>
  </si>
  <si>
    <t>DESCRIPTION</t>
  </si>
  <si>
    <t>UNIT</t>
  </si>
  <si>
    <t>QTY</t>
  </si>
  <si>
    <t>RATE</t>
  </si>
  <si>
    <t>AMOUNT R</t>
  </si>
  <si>
    <t>SECTION 1 : PRELIMINARY AND
GENERAL</t>
  </si>
  <si>
    <t>PSA 8.3</t>
  </si>
  <si>
    <t xml:space="preserve">Preliminary and general charges </t>
  </si>
  <si>
    <t>A1.1</t>
  </si>
  <si>
    <t>a) Fixed charges</t>
  </si>
  <si>
    <t>L/SUM</t>
  </si>
  <si>
    <t>A1.2</t>
  </si>
  <si>
    <t>b)Time-related charges</t>
  </si>
  <si>
    <t>month</t>
  </si>
  <si>
    <t>8.3.2</t>
  </si>
  <si>
    <t>Scheduled Fixed-Charge and Value-Related Items</t>
  </si>
  <si>
    <t>8.3.2.1 C3.4.5.2</t>
  </si>
  <si>
    <t xml:space="preserve"> Facilities for Engineer </t>
  </si>
  <si>
    <t>A1.3</t>
  </si>
  <si>
    <t>PSAB2 8.3.2.1</t>
  </si>
  <si>
    <t>a) Office complete as specified including monthly levies</t>
  </si>
  <si>
    <t>A1.4</t>
  </si>
  <si>
    <t>b) Supply and erect a contract notice board (2.8m x 1.9m x 1.6mm thick chromodeck steel plate to be reveted @ 200mm centre along the square steel tubing frame)</t>
  </si>
  <si>
    <t>No</t>
  </si>
  <si>
    <t>8.6</t>
  </si>
  <si>
    <t>Prime Cost and provisional Sums</t>
  </si>
  <si>
    <t>A1.5</t>
  </si>
  <si>
    <t>a) Living accommodation</t>
  </si>
  <si>
    <t>PC Sum</t>
  </si>
  <si>
    <t>A1.6</t>
  </si>
  <si>
    <t>b) Community liaison officer</t>
  </si>
  <si>
    <t>Prov Sum</t>
  </si>
  <si>
    <t>A1.7</t>
  </si>
  <si>
    <t>c) Steering Committee Members (SCM’s) -  max. of 5 individuals</t>
  </si>
  <si>
    <t>A1.8</t>
  </si>
  <si>
    <t>d) Allowance for control survey, testing and the placement of erf pegs by a land surveyor as required by the engineer</t>
  </si>
  <si>
    <t>A1.9</t>
  </si>
  <si>
    <t>10.3.5</t>
  </si>
  <si>
    <t>e) Materials for dayworks</t>
  </si>
  <si>
    <t>A1.10</t>
  </si>
  <si>
    <t>f) Handling cost and profit in respect of  prime cost and Provisional sums</t>
  </si>
  <si>
    <t>%</t>
  </si>
  <si>
    <t xml:space="preserve"> Total Carried Forward</t>
  </si>
  <si>
    <t>14-09-2021</t>
  </si>
  <si>
    <t>PM934_Tweelagte Water supply Phase II_Rev4.bill</t>
  </si>
  <si>
    <t xml:space="preserve"> Brought Forward</t>
  </si>
  <si>
    <t>8.8</t>
  </si>
  <si>
    <t>Temporary Works</t>
  </si>
  <si>
    <t>A1.11</t>
  </si>
  <si>
    <t>8.8.1</t>
  </si>
  <si>
    <t>Main Access Road Works</t>
  </si>
  <si>
    <t>A1.12</t>
  </si>
  <si>
    <t>A) Handling cost and profit in respect of  prime cost and Provisional sums</t>
  </si>
  <si>
    <t>A1.13</t>
  </si>
  <si>
    <t>8.8.2</t>
  </si>
  <si>
    <t>(a) Dealing with traffic or accommodation of traffic</t>
  </si>
  <si>
    <t>Sum</t>
  </si>
  <si>
    <t>A1.14</t>
  </si>
  <si>
    <t>8.8.4</t>
  </si>
  <si>
    <t>LI</t>
  </si>
  <si>
    <t>(c) Excavate by hand in soft material to expose services</t>
  </si>
  <si>
    <t>m³</t>
  </si>
  <si>
    <t>A1.15</t>
  </si>
  <si>
    <t>(e) Relocation or protection of existing services</t>
  </si>
  <si>
    <t>A1.16</t>
  </si>
  <si>
    <t>PSA 8.8.10</t>
  </si>
  <si>
    <t>Compliance with Occupational Health and Safety Act and applicable regulations</t>
  </si>
  <si>
    <t>A1.17</t>
  </si>
  <si>
    <t>a) Provision of Health and Safety Plan</t>
  </si>
  <si>
    <t>A1.18</t>
  </si>
  <si>
    <t>b) Provision of Health and Safety file</t>
  </si>
  <si>
    <t>A1.19</t>
  </si>
  <si>
    <t>c) Provision of a full-time safety officer</t>
  </si>
  <si>
    <t>A1.20</t>
  </si>
  <si>
    <t>d) Health and Safety training</t>
  </si>
  <si>
    <t>A1.21</t>
  </si>
  <si>
    <t>e) Provision of personal protective clothing and equipment (Incl. requirements for Covid 19)</t>
  </si>
  <si>
    <t>A1.22</t>
  </si>
  <si>
    <t>f) Provision of safety fences,signs and barricades</t>
  </si>
  <si>
    <t xml:space="preserve"> Total Carried Forward To Summary</t>
  </si>
  <si>
    <t>SECTION 2: BOREHOLES</t>
  </si>
  <si>
    <t>SECTION 1</t>
  </si>
  <si>
    <t>SECTION 1: DRILLING OF NEW BOERHOLES</t>
  </si>
  <si>
    <t>SANS-10299</t>
  </si>
  <si>
    <t xml:space="preserve">Boreholes ( acquifer and water quality tests). </t>
  </si>
  <si>
    <t>B1.1</t>
  </si>
  <si>
    <t>Aquifer testing (Setp, constant, recovery) &amp; Water sampling (ground water chemical analysis) for 2 boreholes</t>
  </si>
  <si>
    <t>B1.2</t>
  </si>
  <si>
    <t>Registration of new boreholes at DWS</t>
  </si>
  <si>
    <t>B1.3</t>
  </si>
  <si>
    <t>a) Handling cost and profit in respect of  prime cost and Provisional sums</t>
  </si>
  <si>
    <t>B1.4</t>
  </si>
  <si>
    <t xml:space="preserve">Closed-circuit Television (CCTV) inspection of boreholes </t>
  </si>
  <si>
    <t>SECTION 2</t>
  </si>
  <si>
    <t>SECTION 2: PROVIDE AND INSTALL CONCRETE BOREHOLE PUMPHOUSES</t>
  </si>
  <si>
    <t>8.2.1 SANS 1200GE</t>
  </si>
  <si>
    <t>Provide and install Structural precast units</t>
  </si>
  <si>
    <t>B2.1</t>
  </si>
  <si>
    <t>Supply and install Precast Concrete borehole Pumphouse 2.8m X 2.8m x 2m (CJC Precast spec or similar.) - Ref395 mesh on all panels, 4 additional Y16's @ 300 spacing in roof panels and at critical points with lockable 600 x 600 x 3mm thick steel access on roof slab, door using 3mm steel plate bent in pan shape with 1m x 1m inside panel to protect locking devices and  including pumphouse floor slab: 3200mm x 3200mm x 150mm, 25MPa/19  with 395 mesh, 100mm blinding C3@95%. include plinth 80mm x 500mm x 500mm</t>
  </si>
  <si>
    <t>B2.2</t>
  </si>
  <si>
    <t>SANS1200DA</t>
  </si>
  <si>
    <t>Steel Bars</t>
  </si>
  <si>
    <t>t</t>
  </si>
  <si>
    <t>B2.3</t>
  </si>
  <si>
    <t>High-tensile welded mesh (ref 395)</t>
  </si>
  <si>
    <t>kg</t>
  </si>
  <si>
    <t>8.3.1 SANS 1200HA</t>
  </si>
  <si>
    <t>FENCES &amp; Gates</t>
  </si>
  <si>
    <t>B2.4</t>
  </si>
  <si>
    <t>a) Supply and Erection of diamond Mesh fence 1.8m high including poles, stranded barb wire on top etc complete</t>
  </si>
  <si>
    <t>m</t>
  </si>
  <si>
    <t>B2.5</t>
  </si>
  <si>
    <t>b) Single pedestrian gate size 1400 x 1800mm high formed of 50mm diameter x 2,8mm thick pipe framing all round complete with one 50mm diameter x 2,8mm thick pipe diagonal brace all neatly mitred and welded at intersections; the gate with two strands of 4mm thick galvanised mild steel straining wire mechanically strained between and securely fixed to gate styles and covered with and including 50mm mesh chain link netting
of 3,15mm diameter galvanised mild steel wire securely fixed to straining wires and framing with and including 2mm galvanised
binding wire, the one style fitted with and including two standard type pin and collar hinges bolted onto gate post (elsewhere)
including drilling holes through gate post and other style with purpose made plate gate locking device and hand-hole opening
formed of 10mm diameter bar 320mm girth bent to semi-circular shape and welded on, including locking mechanism.</t>
  </si>
  <si>
    <t>SECTION 3</t>
  </si>
  <si>
    <t>8.2.5 SANS 1200L</t>
  </si>
  <si>
    <t>SECTION 3: GENERAL PIPE ARRANGEMENT FOR PUMPHOUSE</t>
  </si>
  <si>
    <t>Supply, handle, X-ray &amp; Dye test at workshop, Hydro test on site and disinfect. The Steel grade shall be S355 JR. Coat the steel pipe sections with hot dip galvanizing minimum mass of zinc coating of 650g/sqm in accordance with SABS 763-1977 clause 4.3.1 Table 2. The 4,5 mm wall thickness. Flanges to be drilled to SABS 1123 – 1977 Table 100/4</t>
  </si>
  <si>
    <t>Please refer to Moses Kotane Local Municipality Pump house Pipe Arrangement drawing.</t>
  </si>
  <si>
    <t>B3.1</t>
  </si>
  <si>
    <t>Allowance for shop drawings</t>
  </si>
  <si>
    <t>B3.2</t>
  </si>
  <si>
    <t>B3.3</t>
  </si>
  <si>
    <t>60 mm diameter (60 DN)</t>
  </si>
  <si>
    <t>i) Specials:</t>
  </si>
  <si>
    <t>B3.4</t>
  </si>
  <si>
    <t>a) Brass Ball Valve female tread ends and male outlet DN 20/PN25</t>
  </si>
  <si>
    <t>B3.5</t>
  </si>
  <si>
    <t>b)	20 mm Stainless steel socket</t>
  </si>
  <si>
    <t>B3.6</t>
  </si>
  <si>
    <t xml:space="preserve">c)	Heavy duty galvanised tee complete with 100mm Dia (glycerine filled) Pressure gauge reading from 0-1600 KPa </t>
  </si>
  <si>
    <t>B3.7</t>
  </si>
  <si>
    <t>d)	Flow switch hole</t>
  </si>
  <si>
    <t>B3.8</t>
  </si>
  <si>
    <t>e)	Pedestal to suite pipe work</t>
  </si>
  <si>
    <t xml:space="preserve">2)	Valves, Water meters, Flanges to be drilled to SABS 1123 – 1977 Table 100/4 for 60 mm diameter </t>
  </si>
  <si>
    <t>B3.9</t>
  </si>
  <si>
    <t xml:space="preserve">a.	Flanged strainer </t>
  </si>
  <si>
    <t>B3.10</t>
  </si>
  <si>
    <t>b.	Meinecke cosmos water meter (WPD) Y mm flanged steel pipe- Water meter specifications the metrological class shall be class B or better in accordance with SABS 1529</t>
  </si>
  <si>
    <t>B3.11</t>
  </si>
  <si>
    <t>c.	Water type non return valve</t>
  </si>
  <si>
    <t>B3.12</t>
  </si>
  <si>
    <t xml:space="preserve">d.	AVK non rising spindle valve </t>
  </si>
  <si>
    <t>B3.13</t>
  </si>
  <si>
    <t>e.	Air valve with T-pees (Vento – Mat or Similar)</t>
  </si>
  <si>
    <t>B3.14</t>
  </si>
  <si>
    <t>g.	flanged adaptor for uPVC pipes drilled to SABS 1123 Table 16 diameter 90 mm (DN90)</t>
  </si>
  <si>
    <t>B3.15</t>
  </si>
  <si>
    <t>f.	90° Bend flanged adaptor</t>
  </si>
  <si>
    <t>B3.16</t>
  </si>
  <si>
    <t>g.Scour valve</t>
  </si>
  <si>
    <t>B3.17</t>
  </si>
  <si>
    <t>h. Pressure switch (MDR 4 SD or similar)</t>
  </si>
  <si>
    <t>SECTION 4</t>
  </si>
  <si>
    <t>SANS 10299</t>
  </si>
  <si>
    <t>SECTION 4: MECHANICAL WORKS</t>
  </si>
  <si>
    <t>B4.1</t>
  </si>
  <si>
    <t>General Requirements and Charges</t>
  </si>
  <si>
    <t>Supply Pump elements for mono pumps  - Rates must include an allowance for wasteage, attendant activities such as cutting, drilling, welding, rigging, powdercoating etc. Consumable items such as bolts, nuts, washers, welding rods etc. must also be included in the rates submitted.</t>
  </si>
  <si>
    <t>B4.2</t>
  </si>
  <si>
    <t>Mono BP 4H FE</t>
  </si>
  <si>
    <t>Rate Only</t>
  </si>
  <si>
    <t>B4.3</t>
  </si>
  <si>
    <t xml:space="preserve">Mono BP 10H FE 50 </t>
  </si>
  <si>
    <t>B4.4</t>
  </si>
  <si>
    <t xml:space="preserve">Mono BP 40M/80 twin datum </t>
  </si>
  <si>
    <t>B4.5</t>
  </si>
  <si>
    <t xml:space="preserve">Mono BP 16H/65 twin datum </t>
  </si>
  <si>
    <t>B4.6</t>
  </si>
  <si>
    <t xml:space="preserve">Mono BP 30H/80 twin datum </t>
  </si>
  <si>
    <t>B4.7</t>
  </si>
  <si>
    <t>Monostroom hd kit 50 x 250 2g uo Ms MK3</t>
  </si>
  <si>
    <t>B4.8</t>
  </si>
  <si>
    <t>Monomeester hd kit 65x295x3g uo Mm MK3</t>
  </si>
  <si>
    <t>B4.9</t>
  </si>
  <si>
    <t>Monomeester hd kit 65x380x2g uo Mm MK3</t>
  </si>
  <si>
    <t>B4.10</t>
  </si>
  <si>
    <t>Monomeester hd kit 80x380x4g uo Mm MK3</t>
  </si>
  <si>
    <t>B4.11</t>
  </si>
  <si>
    <t>Base assy Ms MK3 50 uo Ms MK3</t>
  </si>
  <si>
    <t>B4.12</t>
  </si>
  <si>
    <t>Base assy Mm MK3 80</t>
  </si>
  <si>
    <t>B4.13</t>
  </si>
  <si>
    <t>Bracket motr Mtg Mm MK3</t>
  </si>
  <si>
    <t>B4.14</t>
  </si>
  <si>
    <t>Bearing assy Ms MK3 250</t>
  </si>
  <si>
    <t>B4.15</t>
  </si>
  <si>
    <t>Pulley SPB 380 2g uo Mm MK3 dual</t>
  </si>
  <si>
    <t>B4.16</t>
  </si>
  <si>
    <t xml:space="preserve">Adaptor colmn AquaB 50 x 550 </t>
  </si>
  <si>
    <t>B4.17</t>
  </si>
  <si>
    <t xml:space="preserve">Adaptor colmn AquaC 80 x 550 </t>
  </si>
  <si>
    <t>no.</t>
  </si>
  <si>
    <t>B4.18</t>
  </si>
  <si>
    <t>Bracket motr mtg Mm MK3</t>
  </si>
  <si>
    <t>B4.19</t>
  </si>
  <si>
    <t>Spacer Ms MK3</t>
  </si>
  <si>
    <t>B4.20</t>
  </si>
  <si>
    <t>Spacer Irg Mm MK3</t>
  </si>
  <si>
    <t>B4.21</t>
  </si>
  <si>
    <t>Column 50 x 3 trunc med glv - cw sckt Alt 830003321</t>
  </si>
  <si>
    <t>B4.22</t>
  </si>
  <si>
    <t>Column 65 x 3 hvy ctd cw sckt ALT 830003303</t>
  </si>
  <si>
    <t>B4.23</t>
  </si>
  <si>
    <t>Column 80 x 3 trunc med glv - cw sckt Alt 830003321</t>
  </si>
  <si>
    <t>B4.24</t>
  </si>
  <si>
    <t>Bobbin brg 50 x 16 x 4</t>
  </si>
  <si>
    <t>B4.25</t>
  </si>
  <si>
    <t>Bobbin brg 65 x 19 x 3</t>
  </si>
  <si>
    <t>B4.26</t>
  </si>
  <si>
    <t>Bobbin brg 80 x 22 x 3</t>
  </si>
  <si>
    <t>B4.27</t>
  </si>
  <si>
    <t>Shaft drv 16 uo Ms MK2 &amp; MK3</t>
  </si>
  <si>
    <t>B4.28</t>
  </si>
  <si>
    <t>Shaft 19 x 1330 EN3A/3B</t>
  </si>
  <si>
    <t>B4.29</t>
  </si>
  <si>
    <t>Shaft column 16 x 1386 EN3A/3B</t>
  </si>
  <si>
    <t>B4.30</t>
  </si>
  <si>
    <t>Shaft column 19 x 1330 EN3A/3B</t>
  </si>
  <si>
    <t>B4.31</t>
  </si>
  <si>
    <t>Shaft column 22 x 1330 EN3A/3B</t>
  </si>
  <si>
    <t>B4.32</t>
  </si>
  <si>
    <t>Shaft column 22 R x 865 uo Mm MK3</t>
  </si>
  <si>
    <t>B4.33</t>
  </si>
  <si>
    <t>Stabilizer 50 x 150 nitr 370 RS0107 Mould no.8</t>
  </si>
  <si>
    <t>B4.34</t>
  </si>
  <si>
    <t>Stabilizer 65 x 150 nitr 370 RS0108 Mould no.9</t>
  </si>
  <si>
    <t>B4.35</t>
  </si>
  <si>
    <t>Stabilizer 80 x 150 nitr 370 RS0107 Mould no.8</t>
  </si>
  <si>
    <t>B4.36</t>
  </si>
  <si>
    <t>Powermastic - 410ml per tube</t>
  </si>
  <si>
    <t>B4.37</t>
  </si>
  <si>
    <t>Pulley SPB 140 x 2g</t>
  </si>
  <si>
    <t>B4.38</t>
  </si>
  <si>
    <t>Pulley SPB 212 x 2g</t>
  </si>
  <si>
    <t>B4.39</t>
  </si>
  <si>
    <t>Pulley SPB 250 x 3g</t>
  </si>
  <si>
    <t>B4.40</t>
  </si>
  <si>
    <t>Pulley SPB 355 x 4g</t>
  </si>
  <si>
    <t>B4.41</t>
  </si>
  <si>
    <t>Vbelt SPB 16N 1260</t>
  </si>
  <si>
    <t>B4.42</t>
  </si>
  <si>
    <t>Vbelt SPB 16N 1590</t>
  </si>
  <si>
    <t>B4.43</t>
  </si>
  <si>
    <t>Vbelt SPB 16N 1800</t>
  </si>
  <si>
    <t>B4.44</t>
  </si>
  <si>
    <t>Vbelt SPB 16N 2020</t>
  </si>
  <si>
    <t>B4.45</t>
  </si>
  <si>
    <t>Vbelt SPB 16N 1900</t>
  </si>
  <si>
    <t>B4.46</t>
  </si>
  <si>
    <t>Bush taperlock 2012 x 28</t>
  </si>
  <si>
    <t>B4.47</t>
  </si>
  <si>
    <t>Bush taperlock 2517 x 48</t>
  </si>
  <si>
    <t>B4.48</t>
  </si>
  <si>
    <t>Bush taperlock 3020 x 48</t>
  </si>
  <si>
    <t>B4.49</t>
  </si>
  <si>
    <t>Bush taperlock 2517 x 42</t>
  </si>
  <si>
    <t>B4.50</t>
  </si>
  <si>
    <t>1xMotor 3kW 4P 400V for WEG W20</t>
  </si>
  <si>
    <t>B4.51</t>
  </si>
  <si>
    <t>1xMotor 4kW 4P 400V for WEG W20</t>
  </si>
  <si>
    <t>B4.52</t>
  </si>
  <si>
    <t>1xMotor 5.5kW 4P 380V for WEG W20</t>
  </si>
  <si>
    <t>B4.53</t>
  </si>
  <si>
    <t>1xMotor 7.5kW 4P 400V for WEG W20</t>
  </si>
  <si>
    <t>B4.54</t>
  </si>
  <si>
    <t>1xMotor 15kW 4P 400V for WEG W20</t>
  </si>
  <si>
    <t>B4.55</t>
  </si>
  <si>
    <t>1xMotor 22kW 4P 400V for WEG W20</t>
  </si>
  <si>
    <t>B4.56</t>
  </si>
  <si>
    <t>1xMotor 11kW 4P 400V for WEG W20</t>
  </si>
  <si>
    <t>B4.57</t>
  </si>
  <si>
    <t>Vbelt Cover</t>
  </si>
  <si>
    <t>B4.58</t>
  </si>
  <si>
    <t>Bi-Level Control float Valve bermad water</t>
  </si>
  <si>
    <t>B4.59</t>
  </si>
  <si>
    <t>Deliver equipment and material to site</t>
  </si>
  <si>
    <t>B4.60</t>
  </si>
  <si>
    <t>Additional Mechanical works</t>
  </si>
  <si>
    <t>B4.61</t>
  </si>
  <si>
    <t>SECTION 5</t>
  </si>
  <si>
    <t>SANS 10142-1</t>
  </si>
  <si>
    <t>SECTION 5: ELECTRICAL WORKS</t>
  </si>
  <si>
    <t>B5.1</t>
  </si>
  <si>
    <t>General Requirements and Charges
 Rates must include the following: travelling to site and accommodation, site establishment, safety officer and safety files, project management, site supervision; an allowance for wasteage,
attendant activities such as cutting, drilling,
welding, rigging, powdercoating making off
and terminating of cables and internal wirinh
etc. Consumable items such as bolts, nuts,
washers, welding rods terminal lugs, cable
glands etc. must also be included in the rates
submitted.</t>
  </si>
  <si>
    <t>B5.2</t>
  </si>
  <si>
    <t xml:space="preserve">Provisional Sums - Eskom Supply &amp; Install Application </t>
  </si>
  <si>
    <t>B5.3</t>
  </si>
  <si>
    <t>a) Handling cost and profit in respect of  prime cost sums</t>
  </si>
  <si>
    <t>B5.4</t>
  </si>
  <si>
    <t>SANS 156</t>
  </si>
  <si>
    <t>Supply 3 phase 400V 100A 25kA MCCB c/w integrated earth leakage protection</t>
  </si>
  <si>
    <t>B5.5</t>
  </si>
  <si>
    <t>SANS 60947</t>
  </si>
  <si>
    <t>Supply wired starter panel for a 4kW 4 pole induction electric motor c/w start/stop push buttons, e/stop, timers and aux contacts (Refer to Drawings)</t>
  </si>
  <si>
    <t>B5.6</t>
  </si>
  <si>
    <t>Supply wired starter panel for a 5.5kW 4 pole induction electric motor c/w start/stop push buttons, e/stop, timers and aux contacts (Refer to Drawings)</t>
  </si>
  <si>
    <t>B5.7</t>
  </si>
  <si>
    <t>Supply wired starter panel for a 7.5kW 4 pole induction electric motor c/w start/stop push buttons, e/stop, timers and aux contacts (Refer to Drawings)</t>
  </si>
  <si>
    <t>B5.8</t>
  </si>
  <si>
    <t>SANS 474:2006 NRS 057:2005</t>
  </si>
  <si>
    <t>Supply 5(100)A digital 3 phase 400v +N kWH Meter digital</t>
  </si>
  <si>
    <t>Supply lights and switches for BH house:</t>
  </si>
  <si>
    <t>B5.9</t>
  </si>
  <si>
    <t>PL9  Fitting c/w Bulkhead Clear Light</t>
  </si>
  <si>
    <t>B5.10</t>
  </si>
  <si>
    <t>2 Lever 2 Way Light Switch for 2 X 4 Electrical Box</t>
  </si>
  <si>
    <t>B5.11</t>
  </si>
  <si>
    <t>25mm galvanized conduit, complete with saddles/brackets</t>
  </si>
  <si>
    <t>SANS 1507</t>
  </si>
  <si>
    <t>Supply 600V/1000V PVC SWA cables. Cables to have stranded Cu. Conductors:</t>
  </si>
  <si>
    <t>B5.12</t>
  </si>
  <si>
    <t>4 core 25mm2</t>
  </si>
  <si>
    <t>B5.13</t>
  </si>
  <si>
    <t>4 core 50mm2</t>
  </si>
  <si>
    <t>B5.14</t>
  </si>
  <si>
    <t>4 core 75mm2</t>
  </si>
  <si>
    <t>B5.15</t>
  </si>
  <si>
    <t>4 core 6mm2</t>
  </si>
  <si>
    <t>B5.16</t>
  </si>
  <si>
    <t>2 core &amp; earth 2.5mm2</t>
  </si>
  <si>
    <t>B5.17</t>
  </si>
  <si>
    <t>2 core &amp; earth 1.5mm2</t>
  </si>
  <si>
    <t>SANS 1418</t>
  </si>
  <si>
    <t>Supply 600V/1000V PVC Aerial bundle conductor cables. Cables to have stranded Cu. Conductors:</t>
  </si>
  <si>
    <t>B5.18</t>
  </si>
  <si>
    <t>Clearing and grubbing</t>
  </si>
  <si>
    <t>ha</t>
  </si>
  <si>
    <t>B5.19</t>
  </si>
  <si>
    <t>Supply and install treated poles with all accessories and dressing of poles to hang cables (including pigtails, cable hooks, anchor cable, end hooks etc.)</t>
  </si>
  <si>
    <t>B5.20</t>
  </si>
  <si>
    <t>70mm2</t>
  </si>
  <si>
    <t>B5.21</t>
  </si>
  <si>
    <t>Excavate to minimum 800mm depth and trench 4 corex 25mm2 cable. Backfill trench</t>
  </si>
  <si>
    <t>SANS 1200 LC</t>
  </si>
  <si>
    <t>Cable Ducts</t>
  </si>
  <si>
    <t>8.2.5</t>
  </si>
  <si>
    <t>Supply, lay, bed and prove duct</t>
  </si>
  <si>
    <t>B5.22</t>
  </si>
  <si>
    <t xml:space="preserve">110mm HDPE </t>
  </si>
  <si>
    <t>B5.23</t>
  </si>
  <si>
    <t>Deliver equipment to site</t>
  </si>
  <si>
    <t>B5.24</t>
  </si>
  <si>
    <t>Install above electrical equipment for rescuscitation of boreholes  BH1&amp; BH2 inccluding trenching and backfilling.</t>
  </si>
  <si>
    <t>B5.25</t>
  </si>
  <si>
    <t>SAT; Earth Resistivity / Continuity tests etc for Electrical Installations at  BH1 &amp; BH2</t>
  </si>
  <si>
    <t>B5.26</t>
  </si>
  <si>
    <t>Grey M. Steel enclosure (400mm x 300mm x 200 IP65)</t>
  </si>
  <si>
    <t>B5.27</t>
  </si>
  <si>
    <t>Additional Electrical works</t>
  </si>
  <si>
    <t>B5.28</t>
  </si>
  <si>
    <t>SECTION 3: STORAGE TANKS</t>
  </si>
  <si>
    <t>MASS STORAGE TANK</t>
  </si>
  <si>
    <t>C1.1</t>
  </si>
  <si>
    <t>PSL 8.2.17</t>
  </si>
  <si>
    <t>a) Provision for bulk water storage (1 x 732 000 L circular galvanised coated Steel tank  including concrete foundation - Aquadam or similar)</t>
  </si>
  <si>
    <t>C1.2</t>
  </si>
  <si>
    <t xml:space="preserve">b) Handling cost and profit in respect of  prime cost </t>
  </si>
  <si>
    <t>SANS 1200HA</t>
  </si>
  <si>
    <t>8.3.1</t>
  </si>
  <si>
    <t>C1.3</t>
  </si>
  <si>
    <t>C1.4</t>
  </si>
  <si>
    <t>C1.5</t>
  </si>
  <si>
    <t>c) Double gate size 4100 x 1800mm high overall in two equal leaves, each leaf formed of 50mm diameter x 2,8mm thick pipe framing all round complete with one 50mm diameter x 2,8mm thick pipe diagonal brace all neatly mitred and welded at intersections; each leaf with two strands of 4mm thick
galvanised mild steel straining wire mechanically strained
between and securely fixed to gate styles and covered with and
including 50mm mesh chain link netting of 3,15mm galvanised
mild steel wire securely fixed to straining wires and framing with
and including 2mm galvanised binding wire, the one style fitted
with and including two standard type pin and collar hinges
bolted onto gate post (elsewhere) including drilling holes
through gate post and other style with purpose made plate gate
locking device and hand-hole opening formed of 10mm
diameter bar 320mm girth bent to semi-circular shape and
welded on</t>
  </si>
  <si>
    <t>SECTION 4 : MEDIUM-PRESSURE PIPE LINES</t>
  </si>
  <si>
    <t>Hydraulic field-testing of pipelines, the tendered rate shall include full compensation for the provision of all labour, materials and water required, for the provision, installation, calibration and operation of the equipment used for testing and for visually inspecting the pipe for leaks - Rising Main &amp; main reticulation</t>
  </si>
  <si>
    <t>SANS 1200 C</t>
  </si>
  <si>
    <t>D1.1</t>
  </si>
  <si>
    <t>8.2.1</t>
  </si>
  <si>
    <t>Areas</t>
  </si>
  <si>
    <t>8.2.2</t>
  </si>
  <si>
    <t>Remove and grub large trees and tree stumps of girth</t>
  </si>
  <si>
    <t>D1.2</t>
  </si>
  <si>
    <t>a) over 1 m and up to and including 2 m</t>
  </si>
  <si>
    <t>D1.3</t>
  </si>
  <si>
    <t>b) over 2 m and up to and including 3 m</t>
  </si>
  <si>
    <t>1200 DB</t>
  </si>
  <si>
    <t>Excavation</t>
  </si>
  <si>
    <t>(a) Excavate in all materials for
trenches, backfill, compact and
dispose of surplus/unsuitable
material for 50 - 125mm dia.
pipes:</t>
  </si>
  <si>
    <t>D1.4</t>
  </si>
  <si>
    <t>01. up to 1,5 m deep</t>
  </si>
  <si>
    <t>m3</t>
  </si>
  <si>
    <t>D1.5</t>
  </si>
  <si>
    <t>02. over 1,5 m and up to 2,0 m deep</t>
  </si>
  <si>
    <t>(b) Extra-over items 8.3.2(a)  for
excavation in:</t>
  </si>
  <si>
    <t>D1.6</t>
  </si>
  <si>
    <t>01. Intermediate excavation</t>
  </si>
  <si>
    <t>D1.7</t>
  </si>
  <si>
    <t>02. Hard rock excavation</t>
  </si>
  <si>
    <t>D1.8</t>
  </si>
  <si>
    <t xml:space="preserve">c) Excavate and dispose of unsuitable material from trench bottom </t>
  </si>
  <si>
    <t>8.3.3</t>
  </si>
  <si>
    <t>Excavation Ancillaries</t>
  </si>
  <si>
    <t>8.3.3.1</t>
  </si>
  <si>
    <t>Make up deficiency in backfill material from:</t>
  </si>
  <si>
    <t>D1.9</t>
  </si>
  <si>
    <t>a) From other necessary excavations on site</t>
  </si>
  <si>
    <t>D1.10</t>
  </si>
  <si>
    <t xml:space="preserve">b) By importation from designated borrow pits </t>
  </si>
  <si>
    <t>D1.11</t>
  </si>
  <si>
    <t xml:space="preserve">c) by importation from commercial or off-site sources selected by the egineer </t>
  </si>
  <si>
    <t>SANS 1200LB</t>
  </si>
  <si>
    <t>Bedding</t>
  </si>
  <si>
    <t>PSLB 8.2.1 (SANS 1200 LB)</t>
  </si>
  <si>
    <t>Provision of bedding from trench excavation (Including screening)</t>
  </si>
  <si>
    <t>D1.12</t>
  </si>
  <si>
    <t xml:space="preserve">(a) Selected granular bedding material for Class B bedding </t>
  </si>
  <si>
    <t>D1.13</t>
  </si>
  <si>
    <t>(b) Selected fill material (fill blanket)</t>
  </si>
  <si>
    <t>Supply only of bedding by importation</t>
  </si>
  <si>
    <t>Other necessary excavations on site:</t>
  </si>
  <si>
    <t>D1.14</t>
  </si>
  <si>
    <t xml:space="preserve">(a) Selected granular material for bedding </t>
  </si>
  <si>
    <t>D1.15</t>
  </si>
  <si>
    <t>(b) Selected fill material for fill blanket</t>
  </si>
  <si>
    <t>8.2.2.2</t>
  </si>
  <si>
    <t>From Borrow pits or approved off site sources identified by the contractor</t>
  </si>
  <si>
    <t>D1.16</t>
  </si>
  <si>
    <t>D1.17</t>
  </si>
  <si>
    <t>8.2.2.3</t>
  </si>
  <si>
    <t>Commercial sources</t>
  </si>
  <si>
    <t>D1.18</t>
  </si>
  <si>
    <t xml:space="preserve">(a) 13.2 mm crushed stone for stone bedding </t>
  </si>
  <si>
    <t>Overhaul</t>
  </si>
  <si>
    <t>D1.19</t>
  </si>
  <si>
    <t>m3-km</t>
  </si>
  <si>
    <t>D1.20</t>
  </si>
  <si>
    <t>SANS 1200L</t>
  </si>
  <si>
    <t>Pipes (HDPE)</t>
  </si>
  <si>
    <t>1200 L 8.2.1</t>
  </si>
  <si>
    <t>Supply, Lay and bed pipes complete with couplings:</t>
  </si>
  <si>
    <t>SABS ISO 4427 PE100 Class PN 12.5 HDPE pipes (including all fittings and couplings) - Reticulation</t>
  </si>
  <si>
    <t>D1.21</t>
  </si>
  <si>
    <t>01. 25mm</t>
  </si>
  <si>
    <t>D1.22</t>
  </si>
  <si>
    <t>02. 50mm</t>
  </si>
  <si>
    <t>D1.23</t>
  </si>
  <si>
    <t>03. 90 mm</t>
  </si>
  <si>
    <t>D1.24</t>
  </si>
  <si>
    <t>04. 110 mm</t>
  </si>
  <si>
    <t>SABS ISO 4427 PE100 Class PN 16 HDPE pipes (including all fittings and couplings) - Rising Main</t>
  </si>
  <si>
    <t>D1.25</t>
  </si>
  <si>
    <t>01. 90 mm</t>
  </si>
  <si>
    <t>Specials and Fittings (HDPE)</t>
  </si>
  <si>
    <t>Extra-over 8.2.1 for the Supplying, Laying, and Bedding of Specials Complete with Couplings</t>
  </si>
  <si>
    <t>(a) 50mm dia  Class PN 16 HDPE Bends</t>
  </si>
  <si>
    <t>D1.26</t>
  </si>
  <si>
    <t>01. 90 &amp; 45 Degree bends</t>
  </si>
  <si>
    <t>D1.27</t>
  </si>
  <si>
    <t>02. 22.5 &amp; 11.25 Degree bends</t>
  </si>
  <si>
    <t>(b) 90mm dia  Class PN 16 HDPE Bends</t>
  </si>
  <si>
    <t>D1.28</t>
  </si>
  <si>
    <t>D1.29</t>
  </si>
  <si>
    <t>(c) 110mm dia  Class PN 16 HDPE Bends</t>
  </si>
  <si>
    <t>D1.30</t>
  </si>
  <si>
    <t>D1.31</t>
  </si>
  <si>
    <t>(d)  HDPE T-Pieces for</t>
  </si>
  <si>
    <t>D1.32</t>
  </si>
  <si>
    <t>01. 50mm dia.</t>
  </si>
  <si>
    <t>D1.33</t>
  </si>
  <si>
    <t>02.  90mm dia.</t>
  </si>
  <si>
    <t>D1.34</t>
  </si>
  <si>
    <t>03. 110 mm dia.</t>
  </si>
  <si>
    <t>(e) Reducing T-Pieces for:</t>
  </si>
  <si>
    <t>D1.35</t>
  </si>
  <si>
    <t>01. 90 x 50mm dia.</t>
  </si>
  <si>
    <t>D1.36</t>
  </si>
  <si>
    <t>02. 90 x 110mm dia.</t>
  </si>
  <si>
    <t>D1.37</t>
  </si>
  <si>
    <t>03. 110 x 50mm dia.</t>
  </si>
  <si>
    <t>D1.38</t>
  </si>
  <si>
    <t>04. 110 x 90mm dia.</t>
  </si>
  <si>
    <t>(f) Reducers for:</t>
  </si>
  <si>
    <t>D1.39</t>
  </si>
  <si>
    <t>01. 50 x 25mm dia.</t>
  </si>
  <si>
    <t>D1.40</t>
  </si>
  <si>
    <t>02. 90 x 50mm dia.</t>
  </si>
  <si>
    <t>D1.41</t>
  </si>
  <si>
    <t>03. 90 x 110mm dia.</t>
  </si>
  <si>
    <t>D1.42</t>
  </si>
  <si>
    <t>04. 110 x 50mm dia.</t>
  </si>
  <si>
    <t>D1.43</t>
  </si>
  <si>
    <t>05. 110 x 90mm dia.</t>
  </si>
  <si>
    <t>(g) End caps / Stop ends for:</t>
  </si>
  <si>
    <t>D1.44</t>
  </si>
  <si>
    <t>D1.45</t>
  </si>
  <si>
    <t>02. 90mm dia.</t>
  </si>
  <si>
    <t>D1.46</t>
  </si>
  <si>
    <t>(h)  Hydrant T-pieces for:</t>
  </si>
  <si>
    <t>D1.47</t>
  </si>
  <si>
    <t>110mm dia.</t>
  </si>
  <si>
    <t>Valves</t>
  </si>
  <si>
    <t>8.2.3</t>
  </si>
  <si>
    <t>Extra-over 8.2.1 for the Supplying, Fixing and of Bedding of Valves</t>
  </si>
  <si>
    <t>(a) Class 16 gate valves with caps (socket ending for HDPE pipes to SABS 664), anti-clockwise closing non-rising spindle type for the following sizes: Rising Main &amp; main reticulation</t>
  </si>
  <si>
    <t>D1.48</t>
  </si>
  <si>
    <t>01. 50 mm dia.</t>
  </si>
  <si>
    <t>D1.49</t>
  </si>
  <si>
    <t>02. 90 mm dia.</t>
  </si>
  <si>
    <t>D1.50</t>
  </si>
  <si>
    <t>(b) Air valve with T-pees (Vento – Mat or Similar) for the following sizes: Rising Main</t>
  </si>
  <si>
    <t>D1.51</t>
  </si>
  <si>
    <t>01. 90 mm dia.</t>
  </si>
  <si>
    <t>D1.52</t>
  </si>
  <si>
    <t>02. Installation of fire hydrants (Valve and hydrant tee measured seperately)
(Drw 7515-W208)</t>
  </si>
  <si>
    <t>Sundries</t>
  </si>
  <si>
    <t>D1.53</t>
  </si>
  <si>
    <t>Allow provisional sum for miscellaneous fittings, valves, flow meters and other specials that may be required.</t>
  </si>
  <si>
    <t>D1.54</t>
  </si>
  <si>
    <t>a) Handling cost and profit in respect of  item above</t>
  </si>
  <si>
    <t>D1.55</t>
  </si>
  <si>
    <t>8.2.7</t>
  </si>
  <si>
    <t>Extra-over 8.2.1 for Encasing Joints</t>
  </si>
  <si>
    <t>D1.56</t>
  </si>
  <si>
    <t>8.2.12</t>
  </si>
  <si>
    <t>Concrete Casing</t>
  </si>
  <si>
    <t>D1.57</t>
  </si>
  <si>
    <t>8.2.13</t>
  </si>
  <si>
    <t>Valve and Hydrant Chambers Type A complete as detailed in CoT standard detail drawings (Drw 7515-W203)</t>
  </si>
  <si>
    <t>D1.59</t>
  </si>
  <si>
    <t>8.2.11</t>
  </si>
  <si>
    <t>b) Providing thrust blocks using class 15MPa/19mm concrete</t>
  </si>
  <si>
    <t>Hydraulic field-testing of pipelines, the tendered rate shall include full compensation for the provision of all labour, materials and water required, for the provision, installation, calibration and operation of the equipment used for testing and for visually inspecting the pipe for leaks. (Rising Main &amp; main reticulation)</t>
  </si>
  <si>
    <t>D1.60</t>
  </si>
  <si>
    <t>PS L 8.2.16</t>
  </si>
  <si>
    <t>01. 50 mm dia. Class PN 12.5</t>
  </si>
  <si>
    <t>D1.61</t>
  </si>
  <si>
    <t>02. 90 mm dia. Class PN 12.5 and Class PN 12.5</t>
  </si>
  <si>
    <t>D1.62</t>
  </si>
  <si>
    <t>03. 90 mm dia. Class PN 12.5 and Class PN 16</t>
  </si>
  <si>
    <t>D1.63</t>
  </si>
  <si>
    <t>04. 110 mm dia. Class PN 12.5</t>
  </si>
  <si>
    <t>SABS 1200 LG</t>
  </si>
  <si>
    <t>Directional drilling / Horizontal Boring</t>
  </si>
  <si>
    <t>PSLG 2.1</t>
  </si>
  <si>
    <t>Install pipes by trenchless methods, complete with excavations in all materials for launching and reception pits, including removal of spoil material off site for the following pipe diameters:</t>
  </si>
  <si>
    <t>D1.64</t>
  </si>
  <si>
    <t>01. 90mm dia</t>
  </si>
  <si>
    <t>D1.65</t>
  </si>
  <si>
    <t>02. 110mm dia</t>
  </si>
  <si>
    <t>D1.66</t>
  </si>
  <si>
    <t>SANS 1200 LF</t>
  </si>
  <si>
    <t>Supply and install stand pipes complete with special fittings (Drw 7515-W212 - normal layout excl. meter)</t>
  </si>
  <si>
    <t>SUMMARY OF SECTIONS</t>
  </si>
  <si>
    <t xml:space="preserve"> </t>
  </si>
  <si>
    <t>SECTION</t>
  </si>
  <si>
    <t>1</t>
  </si>
  <si>
    <t>SECTION 1 : GENERAL REQUIREMENTS AND CHARGES</t>
  </si>
  <si>
    <t>2</t>
  </si>
  <si>
    <t>3</t>
  </si>
  <si>
    <t>4</t>
  </si>
  <si>
    <t xml:space="preserve"> Total Carried Forward To Summary Of Schedules</t>
  </si>
  <si>
    <t>SUMMARY OF SCHEDULES</t>
  </si>
  <si>
    <t>SCHEDULE</t>
  </si>
  <si>
    <t xml:space="preser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</si>
</sst>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0.00"/>
    <numFmt numFmtId="165" formatCode="#\ ##0"/>
    <numFmt numFmtId="166" formatCode="#\ ##0.0"/>
  </numFmts>
  <fonts count="7" x14ac:knownFonts="1">
    <font>
      <sz val="11"/>
      <name val="Calibri"/>
      <family val="2"/>
      <scheme val="minor"/>
    </font>
    <font>
      <sz val="10"/>
      <name val="Calibri"/>
      <family val="2"/>
      <scheme val="minor"/>
    </font>
    <font>
      <sz val="10"/>
      <name val="Times New Roman"/>
      <family val="1"/>
    </font>
    <font>
      <sz val="8"/>
      <name val="Times New Roman"/>
      <family val="1"/>
    </font>
    <font>
      <b/>
      <i/>
      <u/>
      <sz val="10"/>
      <name val="Times New Roman"/>
      <family val="1"/>
    </font>
    <font>
      <b/>
      <sz val="10"/>
      <name val="Times New Roman"/>
      <family val="1"/>
    </font>
    <font>
      <u/>
      <sz val="10"/>
      <name val="Times New Roman"/>
      <family val="1"/>
    </font>
  </fonts>
  <fills count="4">
    <fill>
      <patternFill patternType="none"/>
    </fill>
    <fill>
      <patternFill patternType="gray125"/>
    </fill>
    <fill>
      <patternFill patternType="solid">
        <fgColor rgb="FFFFFF80"/>
      </patternFill>
    </fill>
    <fill>
      <patternFill patternType="solid">
        <fgColor rgb="FFFFFFFF"/>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s>
  <cellStyleXfs count="1">
    <xf numFmtId="0" fontId="0" fillId="0" borderId="0"/>
  </cellStyleXfs>
  <cellXfs count="56">
    <xf numFmtId="0" fontId="0" fillId="0" borderId="0" xfId="0"/>
    <xf numFmtId="0" fontId="1" fillId="0" borderId="0" xfId="0" applyFont="1"/>
    <xf numFmtId="0" fontId="2" fillId="0" borderId="0" xfId="0" applyFont="1" applyAlignment="1">
      <alignment vertical="top" wrapText="1"/>
    </xf>
    <xf numFmtId="0" fontId="3" fillId="0" borderId="0" xfId="0" applyFont="1" applyAlignment="1">
      <alignment vertical="center" wrapText="1"/>
    </xf>
    <xf numFmtId="0" fontId="0" fillId="0" borderId="0" xfId="0" applyAlignment="1">
      <alignment vertical="top"/>
    </xf>
    <xf numFmtId="0" fontId="1" fillId="0" borderId="0" xfId="0" applyFont="1" applyAlignment="1">
      <alignment vertical="top"/>
    </xf>
    <xf numFmtId="0" fontId="4"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left" vertical="top"/>
    </xf>
    <xf numFmtId="0" fontId="6" fillId="0" borderId="0" xfId="0" applyFont="1" applyAlignment="1">
      <alignment horizontal="left" vertical="top"/>
    </xf>
    <xf numFmtId="0" fontId="5" fillId="0" borderId="0" xfId="0" applyFont="1" applyAlignment="1">
      <alignment horizontal="right" vertical="top"/>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4" xfId="0" applyFont="1" applyBorder="1" applyAlignment="1">
      <alignment horizontal="center" vertical="top" wrapText="1"/>
    </xf>
    <xf numFmtId="49" fontId="5" fillId="0" borderId="4" xfId="0" applyNumberFormat="1" applyFont="1" applyBorder="1" applyAlignment="1">
      <alignment horizontal="left" vertical="top" wrapText="1"/>
    </xf>
    <xf numFmtId="0" fontId="2" fillId="0" borderId="4" xfId="0" applyFont="1" applyBorder="1" applyAlignment="1">
      <alignment horizontal="right" vertical="top" wrapText="1"/>
    </xf>
    <xf numFmtId="164" fontId="2" fillId="0" borderId="4" xfId="0" applyNumberFormat="1" applyFont="1" applyBorder="1" applyAlignment="1">
      <alignment horizontal="right" vertical="top" wrapText="1"/>
    </xf>
    <xf numFmtId="0" fontId="2" fillId="0" borderId="3" xfId="0" applyFont="1" applyBorder="1" applyAlignment="1">
      <alignment vertical="top" wrapText="1"/>
    </xf>
    <xf numFmtId="0" fontId="2" fillId="0" borderId="4" xfId="0" applyFont="1" applyBorder="1" applyAlignment="1">
      <alignment vertical="top" wrapText="1"/>
    </xf>
    <xf numFmtId="49" fontId="2" fillId="0" borderId="4"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center" vertical="top" wrapText="1"/>
    </xf>
    <xf numFmtId="164" fontId="2" fillId="2" borderId="4" xfId="0" applyNumberFormat="1" applyFont="1" applyFill="1" applyBorder="1" applyAlignment="1" applyProtection="1">
      <alignment horizontal="right" vertical="top" wrapText="1"/>
      <protection locked="0"/>
    </xf>
    <xf numFmtId="164" fontId="2" fillId="3" borderId="4" xfId="0" applyNumberFormat="1" applyFont="1" applyFill="1" applyBorder="1" applyAlignment="1" applyProtection="1">
      <alignment horizontal="right" vertical="top"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49" fontId="3" fillId="0" borderId="5" xfId="0" applyNumberFormat="1"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horizontal="right" vertical="center" wrapText="1"/>
    </xf>
    <xf numFmtId="164" fontId="3" fillId="0" borderId="2" xfId="0" applyNumberFormat="1" applyFont="1" applyBorder="1" applyAlignment="1">
      <alignment horizontal="right" vertical="center" wrapText="1"/>
    </xf>
    <xf numFmtId="0" fontId="2" fillId="0" borderId="0" xfId="0" applyFont="1" applyAlignment="1">
      <alignment horizontal="right"/>
    </xf>
    <xf numFmtId="0" fontId="2" fillId="0" borderId="4" xfId="0" applyNumberFormat="1" applyFont="1" applyBorder="1" applyAlignment="1">
      <alignment horizontal="left" vertical="top" wrapText="1"/>
    </xf>
    <xf numFmtId="0" fontId="5" fillId="0" borderId="4" xfId="0" applyNumberFormat="1" applyFont="1" applyBorder="1" applyAlignment="1">
      <alignment horizontal="left" vertical="top" wrapText="1"/>
    </xf>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horizontal="left" vertical="top" wrapText="1"/>
    </xf>
    <xf numFmtId="49" fontId="2" fillId="0" borderId="0" xfId="0" applyNumberFormat="1" applyFont="1" applyAlignment="1">
      <alignment horizontal="left" vertical="top" wrapText="1"/>
    </xf>
    <xf numFmtId="164" fontId="2" fillId="0" borderId="0" xfId="0" applyNumberFormat="1" applyFont="1" applyAlignment="1">
      <alignment horizontal="right" vertical="top" wrapText="1"/>
    </xf>
    <xf numFmtId="0" fontId="3" fillId="0" borderId="0" xfId="0" applyFont="1" applyAlignment="1">
      <alignment horizontal="left" vertical="center" wrapText="1"/>
    </xf>
    <xf numFmtId="0" fontId="3" fillId="0" borderId="0" xfId="0" applyFont="1" applyAlignment="1">
      <alignment horizontal="left" vertical="center"/>
    </xf>
    <xf numFmtId="49" fontId="3" fillId="0" borderId="0" xfId="0" applyNumberFormat="1" applyFont="1" applyAlignment="1">
      <alignment horizontal="left" vertical="center" wrapText="1"/>
    </xf>
    <xf numFmtId="164" fontId="3" fillId="0" borderId="5" xfId="0" applyNumberFormat="1" applyFont="1" applyBorder="1" applyAlignment="1">
      <alignment horizontal="right" vertical="center" wrapText="1"/>
    </xf>
    <xf numFmtId="0" fontId="1" fillId="0" borderId="0" xfId="0" applyFont="1" applyProtection="1"/>
    <xf numFmtId="0" fontId="2" fillId="0" borderId="1" xfId="0" applyFont="1" applyBorder="1" applyAlignment="1" applyProtection="1">
      <alignment horizontal="center" vertical="top" wrapText="1"/>
    </xf>
    <xf numFmtId="0" fontId="2" fillId="0" borderId="4" xfId="0" applyFont="1" applyBorder="1" applyAlignment="1" applyProtection="1">
      <alignment horizontal="right" vertical="top" wrapText="1"/>
    </xf>
    <xf numFmtId="0" fontId="2" fillId="0" borderId="4" xfId="0" applyFont="1" applyBorder="1" applyAlignment="1" applyProtection="1">
      <alignment vertical="top" wrapText="1"/>
    </xf>
    <xf numFmtId="165" fontId="2" fillId="0" borderId="4" xfId="0" applyNumberFormat="1" applyFont="1" applyBorder="1" applyAlignment="1" applyProtection="1">
      <alignment horizontal="right" vertical="top" wrapText="1"/>
    </xf>
    <xf numFmtId="0" fontId="3" fillId="0" borderId="5" xfId="0" applyFont="1" applyBorder="1" applyAlignment="1" applyProtection="1">
      <alignment horizontal="right" vertical="center" wrapText="1"/>
    </xf>
    <xf numFmtId="166" fontId="2" fillId="0" borderId="4" xfId="0" applyNumberFormat="1" applyFont="1" applyBorder="1" applyAlignment="1" applyProtection="1">
      <alignment horizontal="right" vertical="top" wrapText="1"/>
    </xf>
    <xf numFmtId="0" fontId="2" fillId="0" borderId="0" xfId="0" applyFont="1" applyAlignment="1" applyProtection="1">
      <alignment horizontal="center" vertical="top" wrapText="1"/>
    </xf>
    <xf numFmtId="0" fontId="2" fillId="0" borderId="0" xfId="0" applyFont="1" applyAlignment="1" applyProtection="1">
      <alignment horizontal="left" vertical="top" wrapText="1"/>
    </xf>
    <xf numFmtId="0" fontId="2" fillId="0" borderId="0" xfId="0" applyFont="1" applyAlignment="1" applyProtection="1">
      <alignment vertical="top" wrapText="1"/>
    </xf>
    <xf numFmtId="0" fontId="3" fillId="0" borderId="0" xfId="0" applyFont="1" applyAlignment="1" applyProtection="1">
      <alignment horizontal="left" vertical="center" wrapText="1"/>
    </xf>
    <xf numFmtId="0" fontId="0" fillId="0" borderId="0" xfId="0" applyAlignment="1" applyProtection="1">
      <alignment vertical="top"/>
    </xf>
  </cellXfs>
  <cellStyles count="1">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43"/>
  <sheetViews>
    <sheetView showGridLines="0" tabSelected="1" topLeftCell="B1" workbookViewId="0">
      <selection activeCell="P11" sqref="P11"/>
    </sheetView>
  </sheetViews>
  <sheetFormatPr defaultRowHeight="15" x14ac:dyDescent="0.25"/>
  <cols>
    <col min="1" max="1" width="5.42578125" style="4" hidden="1" customWidth="1"/>
    <col min="2" max="2" width="8.5703125" style="4" customWidth="1"/>
    <col min="3" max="3" width="10.85546875" style="4" customWidth="1"/>
    <col min="4" max="4" width="4.28515625" style="4" customWidth="1"/>
    <col min="5" max="5" width="36.7109375" style="4" customWidth="1"/>
    <col min="6" max="6" width="9.7109375" style="4" customWidth="1"/>
    <col min="7" max="7" width="10.28515625" style="55" customWidth="1"/>
    <col min="8" max="8" width="11.28515625" style="4" customWidth="1"/>
    <col min="9" max="9" width="15.140625" style="4" customWidth="1"/>
    <col min="10" max="16384" width="9.140625" style="4"/>
  </cols>
  <sheetData>
    <row r="1" spans="1:9" s="1" customFormat="1" ht="15" customHeight="1" x14ac:dyDescent="0.2">
      <c r="A1" s="5" t="s">
        <v>0</v>
      </c>
      <c r="B1" s="6" t="s">
        <v>1</v>
      </c>
      <c r="G1" s="44"/>
    </row>
    <row r="2" spans="1:9" s="1" customFormat="1" ht="15" customHeight="1" x14ac:dyDescent="0.2">
      <c r="A2" s="5" t="s">
        <v>2</v>
      </c>
      <c r="B2" s="7" t="s">
        <v>3</v>
      </c>
      <c r="G2" s="44"/>
    </row>
    <row r="3" spans="1:9" s="1" customFormat="1" ht="15" customHeight="1" x14ac:dyDescent="0.2">
      <c r="B3" s="6" t="s">
        <v>4</v>
      </c>
      <c r="G3" s="44"/>
    </row>
    <row r="4" spans="1:9" s="1" customFormat="1" ht="15" customHeight="1" x14ac:dyDescent="0.2">
      <c r="B4" s="7" t="s">
        <v>3</v>
      </c>
      <c r="G4" s="44"/>
    </row>
    <row r="5" spans="1:9" s="1" customFormat="1" ht="15" customHeight="1" x14ac:dyDescent="0.2">
      <c r="B5" s="6" t="s">
        <v>5</v>
      </c>
      <c r="G5" s="44"/>
    </row>
    <row r="6" spans="1:9" s="1" customFormat="1" ht="15" customHeight="1" x14ac:dyDescent="0.2">
      <c r="B6" s="7" t="s">
        <v>3</v>
      </c>
      <c r="G6" s="44"/>
    </row>
    <row r="7" spans="1:9" s="1" customFormat="1" ht="15" customHeight="1" x14ac:dyDescent="0.2">
      <c r="B7" s="8" t="s">
        <v>3</v>
      </c>
      <c r="G7" s="44"/>
    </row>
    <row r="8" spans="1:9" s="1" customFormat="1" ht="15" customHeight="1" x14ac:dyDescent="0.2">
      <c r="B8" s="9" t="s">
        <v>6</v>
      </c>
      <c r="G8" s="44"/>
    </row>
    <row r="9" spans="1:9" s="1" customFormat="1" ht="15" customHeight="1" x14ac:dyDescent="0.2">
      <c r="G9" s="44"/>
      <c r="I9" s="10" t="s">
        <v>7</v>
      </c>
    </row>
    <row r="10" spans="1:9" s="2" customFormat="1" ht="70.150000000000006" customHeight="1" x14ac:dyDescent="0.25">
      <c r="B10" s="11" t="s">
        <v>8</v>
      </c>
      <c r="C10" s="11" t="s">
        <v>9</v>
      </c>
      <c r="D10" s="11" t="s">
        <v>10</v>
      </c>
      <c r="E10" s="11" t="s">
        <v>11</v>
      </c>
      <c r="F10" s="11" t="s">
        <v>12</v>
      </c>
      <c r="G10" s="45" t="s">
        <v>13</v>
      </c>
      <c r="H10" s="11" t="s">
        <v>14</v>
      </c>
      <c r="I10" s="12" t="s">
        <v>15</v>
      </c>
    </row>
    <row r="11" spans="1:9" s="2" customFormat="1" ht="26.65" customHeight="1" x14ac:dyDescent="0.25">
      <c r="A11" s="2">
        <v>199</v>
      </c>
      <c r="B11" s="13"/>
      <c r="C11" s="14"/>
      <c r="D11" s="15"/>
      <c r="E11" s="16" t="s">
        <v>16</v>
      </c>
      <c r="F11" s="15"/>
      <c r="G11" s="46"/>
      <c r="H11" s="17"/>
      <c r="I11" s="18"/>
    </row>
    <row r="12" spans="1:9" s="2" customFormat="1" ht="13.35" customHeight="1" x14ac:dyDescent="0.25">
      <c r="B12" s="19"/>
      <c r="C12" s="20"/>
      <c r="D12" s="20"/>
      <c r="E12" s="20"/>
      <c r="F12" s="20"/>
      <c r="G12" s="47"/>
      <c r="H12" s="20"/>
      <c r="I12" s="20"/>
    </row>
    <row r="13" spans="1:9" s="2" customFormat="1" ht="13.35" customHeight="1" x14ac:dyDescent="0.25">
      <c r="A13" s="2">
        <v>200</v>
      </c>
      <c r="B13" s="13"/>
      <c r="C13" s="21" t="s">
        <v>17</v>
      </c>
      <c r="D13" s="15"/>
      <c r="E13" s="21" t="s">
        <v>18</v>
      </c>
      <c r="F13" s="15"/>
      <c r="G13" s="46"/>
      <c r="H13" s="17"/>
      <c r="I13" s="18"/>
    </row>
    <row r="14" spans="1:9" s="2" customFormat="1" ht="13.35" customHeight="1" x14ac:dyDescent="0.25">
      <c r="B14" s="19"/>
      <c r="C14" s="20"/>
      <c r="D14" s="20"/>
      <c r="E14" s="20"/>
      <c r="F14" s="20"/>
      <c r="G14" s="47"/>
      <c r="H14" s="20"/>
      <c r="I14" s="20"/>
    </row>
    <row r="15" spans="1:9" s="2" customFormat="1" ht="13.35" customHeight="1" x14ac:dyDescent="0.25">
      <c r="A15" s="2">
        <v>1997</v>
      </c>
      <c r="B15" s="22" t="s">
        <v>19</v>
      </c>
      <c r="C15" s="21"/>
      <c r="D15" s="15"/>
      <c r="E15" s="21" t="s">
        <v>20</v>
      </c>
      <c r="F15" s="23" t="s">
        <v>21</v>
      </c>
      <c r="G15" s="48">
        <v>1</v>
      </c>
      <c r="H15" s="24">
        <v>0</v>
      </c>
      <c r="I15" s="18">
        <f>IF(F15 = CHAR(37), G15*H15/100,G15*H15)</f>
        <v>0</v>
      </c>
    </row>
    <row r="16" spans="1:9" s="2" customFormat="1" ht="13.35" customHeight="1" x14ac:dyDescent="0.25">
      <c r="B16" s="19"/>
      <c r="C16" s="20"/>
      <c r="D16" s="20"/>
      <c r="E16" s="20"/>
      <c r="F16" s="20"/>
      <c r="G16" s="47"/>
      <c r="H16" s="20"/>
      <c r="I16" s="20"/>
    </row>
    <row r="17" spans="1:9" s="2" customFormat="1" ht="13.35" customHeight="1" x14ac:dyDescent="0.25">
      <c r="A17" s="2">
        <v>1998</v>
      </c>
      <c r="B17" s="22" t="s">
        <v>22</v>
      </c>
      <c r="C17" s="21"/>
      <c r="D17" s="15"/>
      <c r="E17" s="21" t="s">
        <v>23</v>
      </c>
      <c r="F17" s="23" t="s">
        <v>24</v>
      </c>
      <c r="G17" s="48">
        <v>6</v>
      </c>
      <c r="H17" s="24">
        <v>0</v>
      </c>
      <c r="I17" s="18">
        <f>IF(F17 = CHAR(37), G17*H17/100,G17*H17)</f>
        <v>0</v>
      </c>
    </row>
    <row r="18" spans="1:9" s="2" customFormat="1" ht="13.35" customHeight="1" x14ac:dyDescent="0.25">
      <c r="B18" s="19"/>
      <c r="C18" s="20"/>
      <c r="D18" s="20"/>
      <c r="E18" s="20"/>
      <c r="F18" s="20"/>
      <c r="G18" s="47"/>
      <c r="H18" s="20"/>
      <c r="I18" s="20"/>
    </row>
    <row r="19" spans="1:9" s="2" customFormat="1" ht="26.65" customHeight="1" x14ac:dyDescent="0.25">
      <c r="A19" s="2">
        <v>2389</v>
      </c>
      <c r="B19" s="22"/>
      <c r="C19" s="21" t="s">
        <v>25</v>
      </c>
      <c r="D19" s="15"/>
      <c r="E19" s="21" t="s">
        <v>26</v>
      </c>
      <c r="F19" s="23"/>
      <c r="G19" s="48"/>
      <c r="H19" s="18"/>
      <c r="I19" s="18"/>
    </row>
    <row r="20" spans="1:9" s="2" customFormat="1" ht="13.35" customHeight="1" x14ac:dyDescent="0.25">
      <c r="B20" s="19"/>
      <c r="C20" s="20"/>
      <c r="D20" s="20"/>
      <c r="E20" s="20"/>
      <c r="F20" s="20"/>
      <c r="G20" s="47"/>
      <c r="H20" s="20"/>
      <c r="I20" s="20"/>
    </row>
    <row r="21" spans="1:9" s="2" customFormat="1" ht="26.65" customHeight="1" x14ac:dyDescent="0.25">
      <c r="A21" s="2">
        <v>2390</v>
      </c>
      <c r="B21" s="22"/>
      <c r="C21" s="21" t="s">
        <v>27</v>
      </c>
      <c r="D21" s="15"/>
      <c r="E21" s="21" t="s">
        <v>28</v>
      </c>
      <c r="F21" s="23"/>
      <c r="G21" s="48"/>
      <c r="H21" s="18"/>
      <c r="I21" s="18"/>
    </row>
    <row r="22" spans="1:9" s="2" customFormat="1" ht="13.35" customHeight="1" x14ac:dyDescent="0.25">
      <c r="B22" s="19"/>
      <c r="C22" s="20"/>
      <c r="D22" s="20"/>
      <c r="E22" s="20"/>
      <c r="F22" s="20"/>
      <c r="G22" s="47"/>
      <c r="H22" s="20"/>
      <c r="I22" s="20"/>
    </row>
    <row r="23" spans="1:9" s="2" customFormat="1" ht="26.65" customHeight="1" x14ac:dyDescent="0.25">
      <c r="A23" s="2">
        <v>2393</v>
      </c>
      <c r="B23" s="22" t="s">
        <v>29</v>
      </c>
      <c r="C23" s="21" t="s">
        <v>30</v>
      </c>
      <c r="D23" s="15"/>
      <c r="E23" s="21" t="s">
        <v>31</v>
      </c>
      <c r="F23" s="23" t="s">
        <v>24</v>
      </c>
      <c r="G23" s="48">
        <v>6</v>
      </c>
      <c r="H23" s="24">
        <v>0</v>
      </c>
      <c r="I23" s="18">
        <f>IF(F23 = CHAR(37), G23*H23/100,G23*H23)</f>
        <v>0</v>
      </c>
    </row>
    <row r="24" spans="1:9" s="2" customFormat="1" ht="13.35" customHeight="1" x14ac:dyDescent="0.25">
      <c r="B24" s="19"/>
      <c r="C24" s="20"/>
      <c r="D24" s="20"/>
      <c r="E24" s="20"/>
      <c r="F24" s="20"/>
      <c r="G24" s="47"/>
      <c r="H24" s="20"/>
      <c r="I24" s="20"/>
    </row>
    <row r="25" spans="1:9" s="2" customFormat="1" ht="53.45" customHeight="1" x14ac:dyDescent="0.25">
      <c r="A25" s="2">
        <v>2394</v>
      </c>
      <c r="B25" s="22" t="s">
        <v>32</v>
      </c>
      <c r="C25" s="21"/>
      <c r="D25" s="15"/>
      <c r="E25" s="21" t="s">
        <v>33</v>
      </c>
      <c r="F25" s="23" t="s">
        <v>34</v>
      </c>
      <c r="G25" s="48">
        <v>2</v>
      </c>
      <c r="H25" s="24">
        <v>0</v>
      </c>
      <c r="I25" s="18">
        <f>IF(F25 = CHAR(37), G25*H25/100,G25*H25)</f>
        <v>0</v>
      </c>
    </row>
    <row r="26" spans="1:9" s="2" customFormat="1" ht="13.35" customHeight="1" x14ac:dyDescent="0.25">
      <c r="B26" s="19"/>
      <c r="C26" s="20"/>
      <c r="D26" s="20"/>
      <c r="E26" s="20"/>
      <c r="F26" s="20"/>
      <c r="G26" s="47"/>
      <c r="H26" s="20"/>
      <c r="I26" s="20"/>
    </row>
    <row r="27" spans="1:9" s="2" customFormat="1" ht="13.35" customHeight="1" x14ac:dyDescent="0.25">
      <c r="A27" s="2">
        <v>2385</v>
      </c>
      <c r="B27" s="22"/>
      <c r="C27" s="21" t="s">
        <v>35</v>
      </c>
      <c r="D27" s="15"/>
      <c r="E27" s="21" t="s">
        <v>36</v>
      </c>
      <c r="F27" s="23"/>
      <c r="G27" s="48"/>
      <c r="H27" s="18"/>
      <c r="I27" s="18"/>
    </row>
    <row r="28" spans="1:9" s="2" customFormat="1" ht="13.35" customHeight="1" x14ac:dyDescent="0.25">
      <c r="B28" s="19"/>
      <c r="C28" s="20"/>
      <c r="D28" s="20"/>
      <c r="E28" s="20"/>
      <c r="F28" s="20"/>
      <c r="G28" s="47"/>
      <c r="H28" s="20"/>
      <c r="I28" s="20"/>
    </row>
    <row r="29" spans="1:9" s="2" customFormat="1" ht="13.35" customHeight="1" x14ac:dyDescent="0.25">
      <c r="A29" s="2">
        <v>3651</v>
      </c>
      <c r="B29" s="22" t="s">
        <v>37</v>
      </c>
      <c r="C29" s="21"/>
      <c r="D29" s="15"/>
      <c r="E29" s="21" t="s">
        <v>38</v>
      </c>
      <c r="F29" s="23" t="s">
        <v>39</v>
      </c>
      <c r="G29" s="48">
        <v>1</v>
      </c>
      <c r="H29" s="25">
        <v>82000</v>
      </c>
      <c r="I29" s="18">
        <v>82000</v>
      </c>
    </row>
    <row r="30" spans="1:9" s="2" customFormat="1" ht="13.35" customHeight="1" x14ac:dyDescent="0.25">
      <c r="B30" s="19"/>
      <c r="C30" s="20"/>
      <c r="D30" s="20"/>
      <c r="E30" s="20"/>
      <c r="F30" s="20"/>
      <c r="G30" s="47"/>
      <c r="H30" s="20"/>
      <c r="I30" s="20"/>
    </row>
    <row r="31" spans="1:9" s="2" customFormat="1" ht="13.35" customHeight="1" x14ac:dyDescent="0.25">
      <c r="A31" s="2">
        <v>2558</v>
      </c>
      <c r="B31" s="22" t="s">
        <v>40</v>
      </c>
      <c r="C31" s="21"/>
      <c r="D31" s="15"/>
      <c r="E31" s="21" t="s">
        <v>41</v>
      </c>
      <c r="F31" s="23" t="s">
        <v>42</v>
      </c>
      <c r="G31" s="48">
        <v>1</v>
      </c>
      <c r="H31" s="25">
        <v>30000</v>
      </c>
      <c r="I31" s="18">
        <v>30000</v>
      </c>
    </row>
    <row r="32" spans="1:9" s="2" customFormat="1" ht="13.35" customHeight="1" x14ac:dyDescent="0.25">
      <c r="B32" s="19"/>
      <c r="C32" s="20"/>
      <c r="D32" s="20"/>
      <c r="E32" s="20"/>
      <c r="F32" s="20"/>
      <c r="G32" s="47"/>
      <c r="H32" s="20"/>
      <c r="I32" s="20"/>
    </row>
    <row r="33" spans="1:9" s="2" customFormat="1" ht="26.65" customHeight="1" x14ac:dyDescent="0.25">
      <c r="A33" s="2">
        <v>2557</v>
      </c>
      <c r="B33" s="22" t="s">
        <v>43</v>
      </c>
      <c r="C33" s="21"/>
      <c r="D33" s="15"/>
      <c r="E33" s="21" t="s">
        <v>44</v>
      </c>
      <c r="F33" s="23" t="s">
        <v>42</v>
      </c>
      <c r="G33" s="48">
        <v>1</v>
      </c>
      <c r="H33" s="25">
        <v>20000</v>
      </c>
      <c r="I33" s="18">
        <v>20000</v>
      </c>
    </row>
    <row r="34" spans="1:9" s="2" customFormat="1" ht="13.35" customHeight="1" x14ac:dyDescent="0.25">
      <c r="B34" s="19"/>
      <c r="C34" s="20"/>
      <c r="D34" s="20"/>
      <c r="E34" s="20"/>
      <c r="F34" s="20"/>
      <c r="G34" s="47"/>
      <c r="H34" s="20"/>
      <c r="I34" s="20"/>
    </row>
    <row r="35" spans="1:9" s="2" customFormat="1" ht="39.950000000000003" customHeight="1" x14ac:dyDescent="0.25">
      <c r="A35" s="2">
        <v>2387</v>
      </c>
      <c r="B35" s="22" t="s">
        <v>45</v>
      </c>
      <c r="C35" s="21"/>
      <c r="D35" s="15"/>
      <c r="E35" s="21" t="s">
        <v>46</v>
      </c>
      <c r="F35" s="23" t="s">
        <v>39</v>
      </c>
      <c r="G35" s="48">
        <v>1</v>
      </c>
      <c r="H35" s="25">
        <v>10000</v>
      </c>
      <c r="I35" s="18">
        <v>10000</v>
      </c>
    </row>
    <row r="36" spans="1:9" s="2" customFormat="1" ht="13.35" customHeight="1" x14ac:dyDescent="0.25">
      <c r="B36" s="19"/>
      <c r="C36" s="20"/>
      <c r="D36" s="20"/>
      <c r="E36" s="20"/>
      <c r="F36" s="20"/>
      <c r="G36" s="47"/>
      <c r="H36" s="20"/>
      <c r="I36" s="20"/>
    </row>
    <row r="37" spans="1:9" s="2" customFormat="1" ht="13.35" customHeight="1" x14ac:dyDescent="0.25">
      <c r="A37" s="2">
        <v>3843</v>
      </c>
      <c r="B37" s="22" t="s">
        <v>47</v>
      </c>
      <c r="C37" s="21" t="s">
        <v>48</v>
      </c>
      <c r="D37" s="15"/>
      <c r="E37" s="21" t="s">
        <v>49</v>
      </c>
      <c r="F37" s="23" t="s">
        <v>42</v>
      </c>
      <c r="G37" s="48">
        <v>1</v>
      </c>
      <c r="H37" s="25">
        <v>5000</v>
      </c>
      <c r="I37" s="18">
        <v>5000</v>
      </c>
    </row>
    <row r="38" spans="1:9" s="2" customFormat="1" ht="13.35" customHeight="1" x14ac:dyDescent="0.25">
      <c r="B38" s="19"/>
      <c r="C38" s="20"/>
      <c r="D38" s="20"/>
      <c r="E38" s="20"/>
      <c r="F38" s="20"/>
      <c r="G38" s="47"/>
      <c r="H38" s="20"/>
      <c r="I38" s="20"/>
    </row>
    <row r="39" spans="1:9" s="2" customFormat="1" ht="26.65" customHeight="1" x14ac:dyDescent="0.25">
      <c r="A39" s="2">
        <v>2388</v>
      </c>
      <c r="B39" s="22" t="s">
        <v>50</v>
      </c>
      <c r="C39" s="21"/>
      <c r="D39" s="15"/>
      <c r="E39" s="21" t="s">
        <v>51</v>
      </c>
      <c r="F39" s="23" t="s">
        <v>52</v>
      </c>
      <c r="G39" s="48">
        <v>147000</v>
      </c>
      <c r="H39" s="24">
        <v>0</v>
      </c>
      <c r="I39" s="18">
        <f>IF(F39 = CHAR(37), G39*H39/100,G39*H39)</f>
        <v>0</v>
      </c>
    </row>
    <row r="40" spans="1:9" s="3" customFormat="1" ht="18.75" customHeight="1" x14ac:dyDescent="0.25">
      <c r="B40" s="26" t="s">
        <v>53</v>
      </c>
      <c r="C40" s="26"/>
      <c r="D40" s="27"/>
      <c r="E40" s="28"/>
      <c r="F40" s="29"/>
      <c r="G40" s="49"/>
      <c r="H40" s="30"/>
      <c r="I40" s="31">
        <f>SUM(I11:I39)</f>
        <v>147000</v>
      </c>
    </row>
    <row r="41" spans="1:9" s="1" customFormat="1" ht="15" customHeight="1" x14ac:dyDescent="0.2">
      <c r="B41" s="8" t="s">
        <v>54</v>
      </c>
      <c r="G41" s="44"/>
      <c r="I41" s="32" t="s">
        <v>55</v>
      </c>
    </row>
    <row r="42" spans="1:9" s="1" customFormat="1" ht="15" customHeight="1" x14ac:dyDescent="0.2">
      <c r="B42" s="6" t="s">
        <v>1</v>
      </c>
      <c r="G42" s="44"/>
    </row>
    <row r="43" spans="1:9" s="1" customFormat="1" ht="15" customHeight="1" x14ac:dyDescent="0.2">
      <c r="B43" s="7" t="s">
        <v>3</v>
      </c>
      <c r="G43" s="44"/>
    </row>
    <row r="44" spans="1:9" s="1" customFormat="1" ht="15" customHeight="1" x14ac:dyDescent="0.2">
      <c r="B44" s="6" t="s">
        <v>4</v>
      </c>
      <c r="G44" s="44"/>
    </row>
    <row r="45" spans="1:9" s="1" customFormat="1" ht="15" customHeight="1" x14ac:dyDescent="0.2">
      <c r="B45" s="7" t="s">
        <v>3</v>
      </c>
      <c r="G45" s="44"/>
    </row>
    <row r="46" spans="1:9" s="1" customFormat="1" ht="15" customHeight="1" x14ac:dyDescent="0.2">
      <c r="B46" s="6" t="s">
        <v>5</v>
      </c>
      <c r="G46" s="44"/>
    </row>
    <row r="47" spans="1:9" s="1" customFormat="1" ht="15" customHeight="1" x14ac:dyDescent="0.2">
      <c r="B47" s="7" t="s">
        <v>3</v>
      </c>
      <c r="G47" s="44"/>
    </row>
    <row r="48" spans="1:9" s="1" customFormat="1" ht="15" customHeight="1" x14ac:dyDescent="0.2">
      <c r="B48" s="8" t="s">
        <v>3</v>
      </c>
      <c r="G48" s="44"/>
    </row>
    <row r="49" spans="1:9" s="1" customFormat="1" ht="15" customHeight="1" x14ac:dyDescent="0.2">
      <c r="B49" s="9" t="s">
        <v>6</v>
      </c>
      <c r="G49" s="44"/>
    </row>
    <row r="50" spans="1:9" s="1" customFormat="1" ht="15" customHeight="1" x14ac:dyDescent="0.2">
      <c r="G50" s="44"/>
      <c r="I50" s="10" t="s">
        <v>7</v>
      </c>
    </row>
    <row r="51" spans="1:9" s="2" customFormat="1" ht="70.150000000000006" customHeight="1" x14ac:dyDescent="0.25">
      <c r="B51" s="11" t="s">
        <v>8</v>
      </c>
      <c r="C51" s="11" t="s">
        <v>9</v>
      </c>
      <c r="D51" s="11" t="s">
        <v>10</v>
      </c>
      <c r="E51" s="11" t="s">
        <v>11</v>
      </c>
      <c r="F51" s="11" t="s">
        <v>12</v>
      </c>
      <c r="G51" s="45" t="s">
        <v>13</v>
      </c>
      <c r="H51" s="11" t="s">
        <v>14</v>
      </c>
      <c r="I51" s="12" t="s">
        <v>15</v>
      </c>
    </row>
    <row r="52" spans="1:9" s="3" customFormat="1" ht="18.75" customHeight="1" x14ac:dyDescent="0.25">
      <c r="B52" s="26" t="s">
        <v>56</v>
      </c>
      <c r="C52" s="26"/>
      <c r="D52" s="27"/>
      <c r="E52" s="28"/>
      <c r="F52" s="29"/>
      <c r="G52" s="49"/>
      <c r="H52" s="30"/>
      <c r="I52" s="31">
        <f>I40</f>
        <v>147000</v>
      </c>
    </row>
    <row r="53" spans="1:9" s="2" customFormat="1" ht="13.35" customHeight="1" x14ac:dyDescent="0.25">
      <c r="A53" s="2">
        <v>1999</v>
      </c>
      <c r="B53" s="22"/>
      <c r="C53" s="21" t="s">
        <v>57</v>
      </c>
      <c r="D53" s="15"/>
      <c r="E53" s="21" t="s">
        <v>58</v>
      </c>
      <c r="F53" s="23"/>
      <c r="G53" s="48"/>
      <c r="H53" s="18"/>
      <c r="I53" s="18"/>
    </row>
    <row r="54" spans="1:9" s="2" customFormat="1" ht="13.35" customHeight="1" x14ac:dyDescent="0.25">
      <c r="B54" s="19"/>
      <c r="C54" s="20"/>
      <c r="D54" s="20"/>
      <c r="E54" s="20"/>
      <c r="F54" s="20"/>
      <c r="G54" s="47"/>
      <c r="H54" s="20"/>
      <c r="I54" s="20"/>
    </row>
    <row r="55" spans="1:9" s="2" customFormat="1" ht="13.35" customHeight="1" x14ac:dyDescent="0.25">
      <c r="A55" s="2">
        <v>2371</v>
      </c>
      <c r="B55" s="22" t="s">
        <v>59</v>
      </c>
      <c r="C55" s="21" t="s">
        <v>60</v>
      </c>
      <c r="D55" s="15"/>
      <c r="E55" s="21" t="s">
        <v>61</v>
      </c>
      <c r="F55" s="23" t="s">
        <v>42</v>
      </c>
      <c r="G55" s="48">
        <v>1</v>
      </c>
      <c r="H55" s="25">
        <v>60000</v>
      </c>
      <c r="I55" s="18">
        <v>60000</v>
      </c>
    </row>
    <row r="56" spans="1:9" s="2" customFormat="1" ht="13.35" customHeight="1" x14ac:dyDescent="0.25">
      <c r="B56" s="19"/>
      <c r="C56" s="20"/>
      <c r="D56" s="20"/>
      <c r="E56" s="20"/>
      <c r="F56" s="20"/>
      <c r="G56" s="47"/>
      <c r="H56" s="20"/>
      <c r="I56" s="20"/>
    </row>
    <row r="57" spans="1:9" s="2" customFormat="1" ht="26.65" customHeight="1" x14ac:dyDescent="0.25">
      <c r="A57" s="2">
        <v>3853</v>
      </c>
      <c r="B57" s="22" t="s">
        <v>62</v>
      </c>
      <c r="C57" s="21"/>
      <c r="D57" s="15"/>
      <c r="E57" s="21" t="s">
        <v>63</v>
      </c>
      <c r="F57" s="23" t="s">
        <v>52</v>
      </c>
      <c r="G57" s="48">
        <v>60000</v>
      </c>
      <c r="H57" s="24">
        <v>0</v>
      </c>
      <c r="I57" s="18">
        <f>IF(F57 = CHAR(37), G57*H57/100,G57*H57)</f>
        <v>0</v>
      </c>
    </row>
    <row r="58" spans="1:9" s="2" customFormat="1" ht="13.35" customHeight="1" x14ac:dyDescent="0.25">
      <c r="B58" s="19"/>
      <c r="C58" s="20"/>
      <c r="D58" s="20"/>
      <c r="E58" s="20"/>
      <c r="F58" s="20"/>
      <c r="G58" s="47"/>
      <c r="H58" s="20"/>
      <c r="I58" s="20"/>
    </row>
    <row r="59" spans="1:9" s="2" customFormat="1" ht="26.65" customHeight="1" x14ac:dyDescent="0.25">
      <c r="A59" s="2">
        <v>3844</v>
      </c>
      <c r="B59" s="22" t="s">
        <v>64</v>
      </c>
      <c r="C59" s="21" t="s">
        <v>65</v>
      </c>
      <c r="D59" s="15"/>
      <c r="E59" s="21" t="s">
        <v>66</v>
      </c>
      <c r="F59" s="23" t="s">
        <v>67</v>
      </c>
      <c r="G59" s="48">
        <v>1</v>
      </c>
      <c r="H59" s="24">
        <v>0</v>
      </c>
      <c r="I59" s="18">
        <f>IF(F59 = CHAR(37), G59*H59/100,G59*H59)</f>
        <v>0</v>
      </c>
    </row>
    <row r="60" spans="1:9" s="2" customFormat="1" ht="13.35" customHeight="1" x14ac:dyDescent="0.25">
      <c r="B60" s="19"/>
      <c r="C60" s="20"/>
      <c r="D60" s="20"/>
      <c r="E60" s="20"/>
      <c r="F60" s="20"/>
      <c r="G60" s="47"/>
      <c r="H60" s="20"/>
      <c r="I60" s="20"/>
    </row>
    <row r="61" spans="1:9" s="2" customFormat="1" ht="26.65" customHeight="1" x14ac:dyDescent="0.25">
      <c r="A61" s="2">
        <v>2000</v>
      </c>
      <c r="B61" s="22" t="s">
        <v>68</v>
      </c>
      <c r="C61" s="21" t="s">
        <v>69</v>
      </c>
      <c r="D61" s="15" t="s">
        <v>70</v>
      </c>
      <c r="E61" s="21" t="s">
        <v>71</v>
      </c>
      <c r="F61" s="23" t="s">
        <v>72</v>
      </c>
      <c r="G61" s="48">
        <v>50</v>
      </c>
      <c r="H61" s="24">
        <v>0</v>
      </c>
      <c r="I61" s="18">
        <f>IF(F61 = CHAR(37), G61*H61/100,G61*H61)</f>
        <v>0</v>
      </c>
    </row>
    <row r="62" spans="1:9" s="2" customFormat="1" ht="13.35" customHeight="1" x14ac:dyDescent="0.25">
      <c r="B62" s="19"/>
      <c r="C62" s="20"/>
      <c r="D62" s="20"/>
      <c r="E62" s="20"/>
      <c r="F62" s="20"/>
      <c r="G62" s="47"/>
      <c r="H62" s="20"/>
      <c r="I62" s="20"/>
    </row>
    <row r="63" spans="1:9" s="2" customFormat="1" ht="26.65" customHeight="1" x14ac:dyDescent="0.25">
      <c r="A63" s="2">
        <v>3653</v>
      </c>
      <c r="B63" s="22" t="s">
        <v>73</v>
      </c>
      <c r="C63" s="21"/>
      <c r="D63" s="15"/>
      <c r="E63" s="21" t="s">
        <v>74</v>
      </c>
      <c r="F63" s="23" t="s">
        <v>42</v>
      </c>
      <c r="G63" s="48">
        <v>1</v>
      </c>
      <c r="H63" s="25">
        <v>40000</v>
      </c>
      <c r="I63" s="18">
        <v>40000</v>
      </c>
    </row>
    <row r="64" spans="1:9" s="2" customFormat="1" ht="13.35" customHeight="1" x14ac:dyDescent="0.25">
      <c r="B64" s="19"/>
      <c r="C64" s="20"/>
      <c r="D64" s="20"/>
      <c r="E64" s="20"/>
      <c r="F64" s="20"/>
      <c r="G64" s="47"/>
      <c r="H64" s="20"/>
      <c r="I64" s="20"/>
    </row>
    <row r="65" spans="1:9" s="2" customFormat="1" ht="26.65" customHeight="1" x14ac:dyDescent="0.25">
      <c r="A65" s="2">
        <v>3854</v>
      </c>
      <c r="B65" s="22" t="s">
        <v>75</v>
      </c>
      <c r="C65" s="21"/>
      <c r="D65" s="15"/>
      <c r="E65" s="21" t="s">
        <v>51</v>
      </c>
      <c r="F65" s="23" t="s">
        <v>52</v>
      </c>
      <c r="G65" s="48">
        <v>40000</v>
      </c>
      <c r="H65" s="24">
        <v>0</v>
      </c>
      <c r="I65" s="18">
        <f>IF(F65 = CHAR(37), G65*H65/100,G65*H65)</f>
        <v>0</v>
      </c>
    </row>
    <row r="66" spans="1:9" s="2" customFormat="1" ht="13.35" customHeight="1" x14ac:dyDescent="0.25">
      <c r="B66" s="19"/>
      <c r="C66" s="20"/>
      <c r="D66" s="20"/>
      <c r="E66" s="20"/>
      <c r="F66" s="20"/>
      <c r="G66" s="47"/>
      <c r="H66" s="20"/>
      <c r="I66" s="20"/>
    </row>
    <row r="67" spans="1:9" s="2" customFormat="1" ht="26.65" customHeight="1" x14ac:dyDescent="0.25">
      <c r="A67" s="2">
        <v>2372</v>
      </c>
      <c r="B67" s="22"/>
      <c r="C67" s="21" t="s">
        <v>76</v>
      </c>
      <c r="D67" s="15"/>
      <c r="E67" s="21" t="s">
        <v>77</v>
      </c>
      <c r="F67" s="23"/>
      <c r="G67" s="48"/>
      <c r="H67" s="18"/>
      <c r="I67" s="18"/>
    </row>
    <row r="68" spans="1:9" s="2" customFormat="1" ht="13.35" customHeight="1" x14ac:dyDescent="0.25">
      <c r="B68" s="19"/>
      <c r="C68" s="20"/>
      <c r="D68" s="20"/>
      <c r="E68" s="20"/>
      <c r="F68" s="20"/>
      <c r="G68" s="47"/>
      <c r="H68" s="20"/>
      <c r="I68" s="20"/>
    </row>
    <row r="69" spans="1:9" s="2" customFormat="1" ht="13.35" customHeight="1" x14ac:dyDescent="0.25">
      <c r="A69" s="2">
        <v>2083</v>
      </c>
      <c r="B69" s="22" t="s">
        <v>78</v>
      </c>
      <c r="C69" s="21"/>
      <c r="D69" s="15"/>
      <c r="E69" s="21" t="s">
        <v>79</v>
      </c>
      <c r="F69" s="23" t="s">
        <v>21</v>
      </c>
      <c r="G69" s="48">
        <v>1</v>
      </c>
      <c r="H69" s="24">
        <v>0</v>
      </c>
      <c r="I69" s="18">
        <f>IF(F69 = CHAR(37), G69*H69/100,G69*H69)</f>
        <v>0</v>
      </c>
    </row>
    <row r="70" spans="1:9" s="2" customFormat="1" ht="13.35" customHeight="1" x14ac:dyDescent="0.25">
      <c r="B70" s="19"/>
      <c r="C70" s="20"/>
      <c r="D70" s="20"/>
      <c r="E70" s="20"/>
      <c r="F70" s="20"/>
      <c r="G70" s="47"/>
      <c r="H70" s="20"/>
      <c r="I70" s="20"/>
    </row>
    <row r="71" spans="1:9" s="2" customFormat="1" ht="13.35" customHeight="1" x14ac:dyDescent="0.25">
      <c r="A71" s="2">
        <v>2084</v>
      </c>
      <c r="B71" s="22" t="s">
        <v>80</v>
      </c>
      <c r="C71" s="21"/>
      <c r="D71" s="15"/>
      <c r="E71" s="21" t="s">
        <v>81</v>
      </c>
      <c r="F71" s="23" t="s">
        <v>21</v>
      </c>
      <c r="G71" s="48">
        <v>1</v>
      </c>
      <c r="H71" s="24">
        <v>0</v>
      </c>
      <c r="I71" s="18">
        <f>IF(F71 = CHAR(37), G71*H71/100,G71*H71)</f>
        <v>0</v>
      </c>
    </row>
    <row r="72" spans="1:9" s="2" customFormat="1" ht="13.35" customHeight="1" x14ac:dyDescent="0.25">
      <c r="B72" s="19"/>
      <c r="C72" s="20"/>
      <c r="D72" s="20"/>
      <c r="E72" s="20"/>
      <c r="F72" s="20"/>
      <c r="G72" s="47"/>
      <c r="H72" s="20"/>
      <c r="I72" s="20"/>
    </row>
    <row r="73" spans="1:9" s="2" customFormat="1" ht="13.35" customHeight="1" x14ac:dyDescent="0.25">
      <c r="A73" s="2">
        <v>2375</v>
      </c>
      <c r="B73" s="22" t="s">
        <v>82</v>
      </c>
      <c r="C73" s="21"/>
      <c r="D73" s="15"/>
      <c r="E73" s="21" t="s">
        <v>83</v>
      </c>
      <c r="F73" s="23" t="s">
        <v>24</v>
      </c>
      <c r="G73" s="48">
        <v>6</v>
      </c>
      <c r="H73" s="24">
        <v>0</v>
      </c>
      <c r="I73" s="18">
        <f>IF(F73 = CHAR(37), G73*H73/100,G73*H73)</f>
        <v>0</v>
      </c>
    </row>
    <row r="74" spans="1:9" s="2" customFormat="1" ht="13.35" customHeight="1" x14ac:dyDescent="0.25">
      <c r="B74" s="19"/>
      <c r="C74" s="20"/>
      <c r="D74" s="20"/>
      <c r="E74" s="20"/>
      <c r="F74" s="20"/>
      <c r="G74" s="47"/>
      <c r="H74" s="20"/>
      <c r="I74" s="20"/>
    </row>
    <row r="75" spans="1:9" s="2" customFormat="1" ht="13.35" customHeight="1" x14ac:dyDescent="0.25">
      <c r="A75" s="2">
        <v>2376</v>
      </c>
      <c r="B75" s="22" t="s">
        <v>84</v>
      </c>
      <c r="C75" s="21"/>
      <c r="D75" s="15"/>
      <c r="E75" s="21" t="s">
        <v>85</v>
      </c>
      <c r="F75" s="23" t="s">
        <v>21</v>
      </c>
      <c r="G75" s="48">
        <v>1</v>
      </c>
      <c r="H75" s="24">
        <v>0</v>
      </c>
      <c r="I75" s="18">
        <f>IF(F75 = CHAR(37), G75*H75/100,G75*H75)</f>
        <v>0</v>
      </c>
    </row>
    <row r="76" spans="1:9" s="2" customFormat="1" ht="13.35" customHeight="1" x14ac:dyDescent="0.25">
      <c r="B76" s="19"/>
      <c r="C76" s="20"/>
      <c r="D76" s="20"/>
      <c r="E76" s="20"/>
      <c r="F76" s="20"/>
      <c r="G76" s="47"/>
      <c r="H76" s="20"/>
      <c r="I76" s="20"/>
    </row>
    <row r="77" spans="1:9" s="2" customFormat="1" ht="39.950000000000003" customHeight="1" x14ac:dyDescent="0.25">
      <c r="A77" s="2">
        <v>2377</v>
      </c>
      <c r="B77" s="22" t="s">
        <v>86</v>
      </c>
      <c r="C77" s="21"/>
      <c r="D77" s="15"/>
      <c r="E77" s="21" t="s">
        <v>87</v>
      </c>
      <c r="F77" s="23" t="s">
        <v>21</v>
      </c>
      <c r="G77" s="48">
        <v>1</v>
      </c>
      <c r="H77" s="24">
        <v>0</v>
      </c>
      <c r="I77" s="18">
        <f>IF(F77 = CHAR(37), G77*H77/100,G77*H77)</f>
        <v>0</v>
      </c>
    </row>
    <row r="78" spans="1:9" s="2" customFormat="1" ht="13.35" customHeight="1" x14ac:dyDescent="0.25">
      <c r="B78" s="19"/>
      <c r="C78" s="20"/>
      <c r="D78" s="20"/>
      <c r="E78" s="20"/>
      <c r="F78" s="20"/>
      <c r="G78" s="47"/>
      <c r="H78" s="20"/>
      <c r="I78" s="20"/>
    </row>
    <row r="79" spans="1:9" s="2" customFormat="1" ht="26.65" customHeight="1" x14ac:dyDescent="0.25">
      <c r="A79" s="2">
        <v>2378</v>
      </c>
      <c r="B79" s="22" t="s">
        <v>88</v>
      </c>
      <c r="C79" s="21"/>
      <c r="D79" s="15"/>
      <c r="E79" s="21" t="s">
        <v>89</v>
      </c>
      <c r="F79" s="23" t="s">
        <v>21</v>
      </c>
      <c r="G79" s="48">
        <v>1</v>
      </c>
      <c r="H79" s="24">
        <v>0</v>
      </c>
      <c r="I79" s="18">
        <f>IF(F79 = CHAR(37), G79*H79/100,G79*H79)</f>
        <v>0</v>
      </c>
    </row>
    <row r="80" spans="1:9" s="2" customFormat="1" ht="13.35" customHeight="1" x14ac:dyDescent="0.25">
      <c r="B80" s="19"/>
      <c r="C80" s="20"/>
      <c r="D80" s="20"/>
      <c r="E80" s="20"/>
      <c r="F80" s="20"/>
      <c r="G80" s="47"/>
      <c r="H80" s="20"/>
      <c r="I80" s="20"/>
    </row>
    <row r="81" spans="1:9" s="2" customFormat="1" ht="13.35" customHeight="1" x14ac:dyDescent="0.25">
      <c r="B81" s="19"/>
      <c r="C81" s="20"/>
      <c r="D81" s="20"/>
      <c r="E81" s="20"/>
      <c r="F81" s="20"/>
      <c r="G81" s="47"/>
      <c r="H81" s="20"/>
      <c r="I81" s="20"/>
    </row>
    <row r="82" spans="1:9" s="2" customFormat="1" ht="13.35" customHeight="1" x14ac:dyDescent="0.25">
      <c r="B82" s="19"/>
      <c r="C82" s="20"/>
      <c r="D82" s="20"/>
      <c r="E82" s="20"/>
      <c r="F82" s="20"/>
      <c r="G82" s="47"/>
      <c r="H82" s="20"/>
      <c r="I82" s="20"/>
    </row>
    <row r="83" spans="1:9" s="3" customFormat="1" ht="18.75" customHeight="1" x14ac:dyDescent="0.25">
      <c r="B83" s="26" t="s">
        <v>90</v>
      </c>
      <c r="C83" s="26"/>
      <c r="D83" s="27"/>
      <c r="E83" s="28"/>
      <c r="F83" s="29"/>
      <c r="G83" s="49"/>
      <c r="H83" s="30"/>
      <c r="I83" s="31">
        <f>SUM(I52:I82)</f>
        <v>247000</v>
      </c>
    </row>
    <row r="84" spans="1:9" s="1" customFormat="1" ht="15" customHeight="1" x14ac:dyDescent="0.2">
      <c r="B84" s="8" t="s">
        <v>54</v>
      </c>
      <c r="G84" s="44"/>
      <c r="I84" s="32" t="s">
        <v>55</v>
      </c>
    </row>
    <row r="85" spans="1:9" s="1" customFormat="1" ht="15" customHeight="1" x14ac:dyDescent="0.2">
      <c r="B85" s="6" t="s">
        <v>1</v>
      </c>
      <c r="G85" s="44"/>
    </row>
    <row r="86" spans="1:9" s="1" customFormat="1" ht="15" customHeight="1" x14ac:dyDescent="0.2">
      <c r="B86" s="7" t="s">
        <v>3</v>
      </c>
      <c r="G86" s="44"/>
    </row>
    <row r="87" spans="1:9" s="1" customFormat="1" ht="15" customHeight="1" x14ac:dyDescent="0.2">
      <c r="B87" s="6" t="s">
        <v>4</v>
      </c>
      <c r="G87" s="44"/>
    </row>
    <row r="88" spans="1:9" s="1" customFormat="1" ht="15" customHeight="1" x14ac:dyDescent="0.2">
      <c r="B88" s="7" t="s">
        <v>3</v>
      </c>
      <c r="G88" s="44"/>
    </row>
    <row r="89" spans="1:9" s="1" customFormat="1" ht="15" customHeight="1" x14ac:dyDescent="0.2">
      <c r="B89" s="6" t="s">
        <v>5</v>
      </c>
      <c r="G89" s="44"/>
    </row>
    <row r="90" spans="1:9" s="1" customFormat="1" ht="15" customHeight="1" x14ac:dyDescent="0.2">
      <c r="B90" s="7" t="s">
        <v>3</v>
      </c>
      <c r="G90" s="44"/>
    </row>
    <row r="91" spans="1:9" s="1" customFormat="1" ht="15" customHeight="1" x14ac:dyDescent="0.2">
      <c r="B91" s="8" t="s">
        <v>3</v>
      </c>
      <c r="G91" s="44"/>
    </row>
    <row r="92" spans="1:9" s="1" customFormat="1" ht="15" customHeight="1" x14ac:dyDescent="0.2">
      <c r="B92" s="9" t="s">
        <v>6</v>
      </c>
      <c r="G92" s="44"/>
    </row>
    <row r="93" spans="1:9" s="1" customFormat="1" ht="15" customHeight="1" x14ac:dyDescent="0.2">
      <c r="G93" s="44"/>
      <c r="I93" s="10" t="s">
        <v>91</v>
      </c>
    </row>
    <row r="94" spans="1:9" s="2" customFormat="1" ht="70.150000000000006" customHeight="1" x14ac:dyDescent="0.25">
      <c r="B94" s="11" t="s">
        <v>8</v>
      </c>
      <c r="C94" s="11" t="s">
        <v>9</v>
      </c>
      <c r="D94" s="11" t="s">
        <v>10</v>
      </c>
      <c r="E94" s="11" t="s">
        <v>11</v>
      </c>
      <c r="F94" s="11" t="s">
        <v>12</v>
      </c>
      <c r="G94" s="45" t="s">
        <v>13</v>
      </c>
      <c r="H94" s="11" t="s">
        <v>14</v>
      </c>
      <c r="I94" s="12" t="s">
        <v>15</v>
      </c>
    </row>
    <row r="95" spans="1:9" s="2" customFormat="1" ht="13.35" customHeight="1" x14ac:dyDescent="0.25">
      <c r="A95" s="2">
        <v>3654</v>
      </c>
      <c r="B95" s="22"/>
      <c r="C95" s="21"/>
      <c r="D95" s="15"/>
      <c r="E95" s="21" t="s">
        <v>91</v>
      </c>
      <c r="F95" s="23"/>
      <c r="G95" s="48"/>
      <c r="H95" s="18"/>
      <c r="I95" s="18"/>
    </row>
    <row r="96" spans="1:9" s="2" customFormat="1" ht="13.35" customHeight="1" x14ac:dyDescent="0.25">
      <c r="B96" s="19"/>
      <c r="C96" s="20"/>
      <c r="D96" s="20"/>
      <c r="E96" s="20"/>
      <c r="F96" s="20"/>
      <c r="G96" s="47"/>
      <c r="H96" s="20"/>
      <c r="I96" s="20"/>
    </row>
    <row r="97" spans="1:9" s="2" customFormat="1" ht="26.65" customHeight="1" x14ac:dyDescent="0.25">
      <c r="A97" s="2">
        <v>3686</v>
      </c>
      <c r="B97" s="22" t="s">
        <v>92</v>
      </c>
      <c r="C97" s="21"/>
      <c r="D97" s="15"/>
      <c r="E97" s="21" t="s">
        <v>93</v>
      </c>
      <c r="F97" s="23"/>
      <c r="G97" s="48"/>
      <c r="H97" s="18"/>
      <c r="I97" s="18"/>
    </row>
    <row r="98" spans="1:9" s="2" customFormat="1" ht="13.35" customHeight="1" x14ac:dyDescent="0.25">
      <c r="B98" s="19"/>
      <c r="C98" s="20"/>
      <c r="D98" s="20"/>
      <c r="E98" s="20"/>
      <c r="F98" s="20"/>
      <c r="G98" s="47"/>
      <c r="H98" s="20"/>
      <c r="I98" s="20"/>
    </row>
    <row r="99" spans="1:9" s="2" customFormat="1" ht="26.65" customHeight="1" x14ac:dyDescent="0.25">
      <c r="A99" s="2">
        <v>3673</v>
      </c>
      <c r="B99" s="22"/>
      <c r="C99" s="21" t="s">
        <v>94</v>
      </c>
      <c r="D99" s="15"/>
      <c r="E99" s="21" t="s">
        <v>95</v>
      </c>
      <c r="F99" s="23"/>
      <c r="G99" s="48"/>
      <c r="H99" s="18"/>
      <c r="I99" s="18"/>
    </row>
    <row r="100" spans="1:9" s="2" customFormat="1" ht="13.35" customHeight="1" x14ac:dyDescent="0.25">
      <c r="B100" s="19"/>
      <c r="C100" s="20"/>
      <c r="D100" s="20"/>
      <c r="E100" s="20"/>
      <c r="F100" s="20"/>
      <c r="G100" s="47"/>
      <c r="H100" s="20"/>
      <c r="I100" s="20"/>
    </row>
    <row r="101" spans="1:9" s="2" customFormat="1" ht="39.950000000000003" customHeight="1" x14ac:dyDescent="0.25">
      <c r="A101" s="2">
        <v>3680</v>
      </c>
      <c r="B101" s="22" t="s">
        <v>96</v>
      </c>
      <c r="C101" s="21"/>
      <c r="D101" s="15"/>
      <c r="E101" s="21" t="s">
        <v>97</v>
      </c>
      <c r="F101" s="23" t="s">
        <v>42</v>
      </c>
      <c r="G101" s="48">
        <v>1</v>
      </c>
      <c r="H101" s="25">
        <v>110000</v>
      </c>
      <c r="I101" s="18">
        <v>110000</v>
      </c>
    </row>
    <row r="102" spans="1:9" s="2" customFormat="1" ht="13.35" customHeight="1" x14ac:dyDescent="0.25">
      <c r="B102" s="19"/>
      <c r="C102" s="20"/>
      <c r="D102" s="20"/>
      <c r="E102" s="20"/>
      <c r="F102" s="20"/>
      <c r="G102" s="47"/>
      <c r="H102" s="20"/>
      <c r="I102" s="20"/>
    </row>
    <row r="103" spans="1:9" s="2" customFormat="1" ht="13.35" customHeight="1" x14ac:dyDescent="0.25">
      <c r="A103" s="2">
        <v>3682</v>
      </c>
      <c r="B103" s="22" t="s">
        <v>98</v>
      </c>
      <c r="C103" s="21"/>
      <c r="D103" s="15"/>
      <c r="E103" s="21" t="s">
        <v>99</v>
      </c>
      <c r="F103" s="23" t="s">
        <v>42</v>
      </c>
      <c r="G103" s="48">
        <v>1</v>
      </c>
      <c r="H103" s="25">
        <v>120000</v>
      </c>
      <c r="I103" s="18">
        <v>120000</v>
      </c>
    </row>
    <row r="104" spans="1:9" s="2" customFormat="1" ht="13.35" customHeight="1" x14ac:dyDescent="0.25">
      <c r="B104" s="19"/>
      <c r="C104" s="20"/>
      <c r="D104" s="20"/>
      <c r="E104" s="20"/>
      <c r="F104" s="20"/>
      <c r="G104" s="47"/>
      <c r="H104" s="20"/>
      <c r="I104" s="20"/>
    </row>
    <row r="105" spans="1:9" s="2" customFormat="1" ht="26.65" customHeight="1" x14ac:dyDescent="0.25">
      <c r="A105" s="2">
        <v>3849</v>
      </c>
      <c r="B105" s="22" t="s">
        <v>100</v>
      </c>
      <c r="C105" s="21"/>
      <c r="D105" s="15"/>
      <c r="E105" s="21" t="s">
        <v>101</v>
      </c>
      <c r="F105" s="23" t="s">
        <v>52</v>
      </c>
      <c r="G105" s="48">
        <v>230000</v>
      </c>
      <c r="H105" s="24">
        <v>0</v>
      </c>
      <c r="I105" s="18">
        <f>IF(F105 = CHAR(37), G105*H105/100,G105*H105)</f>
        <v>0</v>
      </c>
    </row>
    <row r="106" spans="1:9" s="2" customFormat="1" ht="13.35" customHeight="1" x14ac:dyDescent="0.25">
      <c r="B106" s="19"/>
      <c r="C106" s="20"/>
      <c r="D106" s="20"/>
      <c r="E106" s="20"/>
      <c r="F106" s="20"/>
      <c r="G106" s="47"/>
      <c r="H106" s="20"/>
      <c r="I106" s="20"/>
    </row>
    <row r="107" spans="1:9" s="2" customFormat="1" ht="26.65" customHeight="1" x14ac:dyDescent="0.25">
      <c r="A107" s="2">
        <v>3683</v>
      </c>
      <c r="B107" s="22" t="s">
        <v>102</v>
      </c>
      <c r="C107" s="21"/>
      <c r="D107" s="15"/>
      <c r="E107" s="21" t="s">
        <v>103</v>
      </c>
      <c r="F107" s="23" t="s">
        <v>34</v>
      </c>
      <c r="G107" s="48">
        <v>3</v>
      </c>
      <c r="H107" s="24">
        <v>0</v>
      </c>
      <c r="I107" s="18">
        <f>IF(F107 = CHAR(37), G107*H107/100,G107*H107)</f>
        <v>0</v>
      </c>
    </row>
    <row r="108" spans="1:9" s="2" customFormat="1" ht="13.35" customHeight="1" x14ac:dyDescent="0.25">
      <c r="B108" s="19"/>
      <c r="C108" s="20"/>
      <c r="D108" s="20"/>
      <c r="E108" s="20"/>
      <c r="F108" s="20"/>
      <c r="G108" s="47"/>
      <c r="H108" s="20"/>
      <c r="I108" s="20"/>
    </row>
    <row r="109" spans="1:9" s="2" customFormat="1" ht="26.65" customHeight="1" x14ac:dyDescent="0.25">
      <c r="A109" s="2">
        <v>3687</v>
      </c>
      <c r="B109" s="22" t="s">
        <v>104</v>
      </c>
      <c r="C109" s="21"/>
      <c r="D109" s="15"/>
      <c r="E109" s="21" t="s">
        <v>105</v>
      </c>
      <c r="F109" s="23"/>
      <c r="G109" s="48"/>
      <c r="H109" s="18"/>
      <c r="I109" s="18"/>
    </row>
    <row r="110" spans="1:9" s="2" customFormat="1" ht="13.35" customHeight="1" x14ac:dyDescent="0.25">
      <c r="B110" s="19"/>
      <c r="C110" s="20"/>
      <c r="D110" s="20"/>
      <c r="E110" s="20"/>
      <c r="F110" s="20"/>
      <c r="G110" s="47"/>
      <c r="H110" s="20"/>
      <c r="I110" s="20"/>
    </row>
    <row r="111" spans="1:9" s="2" customFormat="1" ht="26.65" customHeight="1" x14ac:dyDescent="0.25">
      <c r="A111" s="2">
        <v>3684</v>
      </c>
      <c r="B111" s="22"/>
      <c r="C111" s="21" t="s">
        <v>106</v>
      </c>
      <c r="D111" s="15"/>
      <c r="E111" s="21" t="s">
        <v>107</v>
      </c>
      <c r="F111" s="23"/>
      <c r="G111" s="48"/>
      <c r="H111" s="18"/>
      <c r="I111" s="18"/>
    </row>
    <row r="112" spans="1:9" s="2" customFormat="1" ht="13.35" customHeight="1" x14ac:dyDescent="0.25">
      <c r="B112" s="19"/>
      <c r="C112" s="20"/>
      <c r="D112" s="20"/>
      <c r="E112" s="20"/>
      <c r="F112" s="20"/>
      <c r="G112" s="47"/>
      <c r="H112" s="20"/>
      <c r="I112" s="20"/>
    </row>
    <row r="113" spans="1:9" s="2" customFormat="1" ht="160.15" customHeight="1" x14ac:dyDescent="0.25">
      <c r="A113" s="2">
        <v>3685</v>
      </c>
      <c r="B113" s="22" t="s">
        <v>108</v>
      </c>
      <c r="C113" s="21"/>
      <c r="D113" s="15"/>
      <c r="E113" s="33" t="s">
        <v>109</v>
      </c>
      <c r="F113" s="23" t="s">
        <v>34</v>
      </c>
      <c r="G113" s="48">
        <v>3</v>
      </c>
      <c r="H113" s="24">
        <v>0</v>
      </c>
      <c r="I113" s="18">
        <f>IF(F113 = CHAR(37), G113*H113/100,G113*H113)</f>
        <v>0</v>
      </c>
    </row>
    <row r="114" spans="1:9" s="2" customFormat="1" ht="13.35" customHeight="1" x14ac:dyDescent="0.25">
      <c r="B114" s="19"/>
      <c r="C114" s="20"/>
      <c r="D114" s="20"/>
      <c r="E114" s="20"/>
      <c r="F114" s="20"/>
      <c r="G114" s="47"/>
      <c r="H114" s="20"/>
      <c r="I114" s="20"/>
    </row>
    <row r="115" spans="1:9" s="2" customFormat="1" ht="13.35" customHeight="1" x14ac:dyDescent="0.25">
      <c r="B115" s="19"/>
      <c r="C115" s="20"/>
      <c r="D115" s="20"/>
      <c r="E115" s="20"/>
      <c r="F115" s="20"/>
      <c r="G115" s="47"/>
      <c r="H115" s="20"/>
      <c r="I115" s="20"/>
    </row>
    <row r="116" spans="1:9" s="3" customFormat="1" ht="18.75" customHeight="1" x14ac:dyDescent="0.25">
      <c r="B116" s="26" t="s">
        <v>53</v>
      </c>
      <c r="C116" s="26"/>
      <c r="D116" s="27"/>
      <c r="E116" s="28"/>
      <c r="F116" s="29"/>
      <c r="G116" s="49"/>
      <c r="H116" s="30"/>
      <c r="I116" s="31">
        <f>SUM(I95:I115)</f>
        <v>230000</v>
      </c>
    </row>
    <row r="117" spans="1:9" s="1" customFormat="1" ht="15" customHeight="1" x14ac:dyDescent="0.2">
      <c r="B117" s="8" t="s">
        <v>54</v>
      </c>
      <c r="G117" s="44"/>
      <c r="I117" s="32" t="s">
        <v>55</v>
      </c>
    </row>
    <row r="118" spans="1:9" s="1" customFormat="1" ht="15" customHeight="1" x14ac:dyDescent="0.2">
      <c r="B118" s="6" t="s">
        <v>1</v>
      </c>
      <c r="G118" s="44"/>
    </row>
    <row r="119" spans="1:9" s="1" customFormat="1" ht="15" customHeight="1" x14ac:dyDescent="0.2">
      <c r="B119" s="7" t="s">
        <v>3</v>
      </c>
      <c r="G119" s="44"/>
    </row>
    <row r="120" spans="1:9" s="1" customFormat="1" ht="15" customHeight="1" x14ac:dyDescent="0.2">
      <c r="B120" s="6" t="s">
        <v>4</v>
      </c>
      <c r="G120" s="44"/>
    </row>
    <row r="121" spans="1:9" s="1" customFormat="1" ht="15" customHeight="1" x14ac:dyDescent="0.2">
      <c r="B121" s="7" t="s">
        <v>3</v>
      </c>
      <c r="G121" s="44"/>
    </row>
    <row r="122" spans="1:9" s="1" customFormat="1" ht="15" customHeight="1" x14ac:dyDescent="0.2">
      <c r="B122" s="6" t="s">
        <v>5</v>
      </c>
      <c r="G122" s="44"/>
    </row>
    <row r="123" spans="1:9" s="1" customFormat="1" ht="15" customHeight="1" x14ac:dyDescent="0.2">
      <c r="B123" s="7" t="s">
        <v>3</v>
      </c>
      <c r="G123" s="44"/>
    </row>
    <row r="124" spans="1:9" s="1" customFormat="1" ht="15" customHeight="1" x14ac:dyDescent="0.2">
      <c r="B124" s="8" t="s">
        <v>3</v>
      </c>
      <c r="G124" s="44"/>
    </row>
    <row r="125" spans="1:9" s="1" customFormat="1" ht="15" customHeight="1" x14ac:dyDescent="0.2">
      <c r="B125" s="9" t="s">
        <v>6</v>
      </c>
      <c r="G125" s="44"/>
    </row>
    <row r="126" spans="1:9" s="1" customFormat="1" ht="15" customHeight="1" x14ac:dyDescent="0.2">
      <c r="G126" s="44"/>
      <c r="I126" s="10" t="s">
        <v>91</v>
      </c>
    </row>
    <row r="127" spans="1:9" s="2" customFormat="1" ht="70.150000000000006" customHeight="1" x14ac:dyDescent="0.25">
      <c r="B127" s="11" t="s">
        <v>8</v>
      </c>
      <c r="C127" s="11" t="s">
        <v>9</v>
      </c>
      <c r="D127" s="11" t="s">
        <v>10</v>
      </c>
      <c r="E127" s="11" t="s">
        <v>11</v>
      </c>
      <c r="F127" s="11" t="s">
        <v>12</v>
      </c>
      <c r="G127" s="45" t="s">
        <v>13</v>
      </c>
      <c r="H127" s="11" t="s">
        <v>14</v>
      </c>
      <c r="I127" s="12" t="s">
        <v>15</v>
      </c>
    </row>
    <row r="128" spans="1:9" s="3" customFormat="1" ht="18.75" customHeight="1" x14ac:dyDescent="0.25">
      <c r="B128" s="26" t="s">
        <v>56</v>
      </c>
      <c r="C128" s="26"/>
      <c r="D128" s="27"/>
      <c r="E128" s="28"/>
      <c r="F128" s="29"/>
      <c r="G128" s="49"/>
      <c r="H128" s="30"/>
      <c r="I128" s="31">
        <f>I116</f>
        <v>230000</v>
      </c>
    </row>
    <row r="129" spans="1:9" s="2" customFormat="1" ht="26.65" customHeight="1" x14ac:dyDescent="0.25">
      <c r="A129" s="2">
        <v>3842</v>
      </c>
      <c r="B129" s="22" t="s">
        <v>110</v>
      </c>
      <c r="C129" s="21" t="s">
        <v>111</v>
      </c>
      <c r="D129" s="15"/>
      <c r="E129" s="21" t="s">
        <v>112</v>
      </c>
      <c r="F129" s="23" t="s">
        <v>113</v>
      </c>
      <c r="G129" s="48">
        <v>1</v>
      </c>
      <c r="H129" s="24">
        <v>0</v>
      </c>
      <c r="I129" s="18">
        <f>IF(F129 = CHAR(37), G129*H129/100,G129*H129)</f>
        <v>0</v>
      </c>
    </row>
    <row r="130" spans="1:9" s="2" customFormat="1" ht="13.35" customHeight="1" x14ac:dyDescent="0.25">
      <c r="B130" s="19"/>
      <c r="C130" s="20"/>
      <c r="D130" s="20"/>
      <c r="E130" s="20"/>
      <c r="F130" s="20"/>
      <c r="G130" s="47"/>
      <c r="H130" s="20"/>
      <c r="I130" s="20"/>
    </row>
    <row r="131" spans="1:9" s="2" customFormat="1" ht="13.35" customHeight="1" x14ac:dyDescent="0.25">
      <c r="A131" s="2">
        <v>3848</v>
      </c>
      <c r="B131" s="22" t="s">
        <v>114</v>
      </c>
      <c r="C131" s="21" t="s">
        <v>25</v>
      </c>
      <c r="D131" s="15"/>
      <c r="E131" s="21" t="s">
        <v>115</v>
      </c>
      <c r="F131" s="23" t="s">
        <v>116</v>
      </c>
      <c r="G131" s="48">
        <v>200</v>
      </c>
      <c r="H131" s="24">
        <v>0</v>
      </c>
      <c r="I131" s="18">
        <f>IF(F131 = CHAR(37), G131*H131/100,G131*H131)</f>
        <v>0</v>
      </c>
    </row>
    <row r="132" spans="1:9" s="2" customFormat="1" ht="13.35" customHeight="1" x14ac:dyDescent="0.25">
      <c r="B132" s="19"/>
      <c r="C132" s="20"/>
      <c r="D132" s="20"/>
      <c r="E132" s="20"/>
      <c r="F132" s="20"/>
      <c r="G132" s="47"/>
      <c r="H132" s="20"/>
      <c r="I132" s="20"/>
    </row>
    <row r="133" spans="1:9" s="2" customFormat="1" ht="26.65" customHeight="1" x14ac:dyDescent="0.25">
      <c r="A133" s="2">
        <v>4184</v>
      </c>
      <c r="B133" s="22"/>
      <c r="C133" s="21" t="s">
        <v>117</v>
      </c>
      <c r="D133" s="15"/>
      <c r="E133" s="21" t="s">
        <v>118</v>
      </c>
      <c r="F133" s="23"/>
      <c r="G133" s="48"/>
      <c r="H133" s="18"/>
      <c r="I133" s="18"/>
    </row>
    <row r="134" spans="1:9" s="2" customFormat="1" ht="13.35" customHeight="1" x14ac:dyDescent="0.25">
      <c r="B134" s="19"/>
      <c r="C134" s="20"/>
      <c r="D134" s="20"/>
      <c r="E134" s="20"/>
      <c r="F134" s="20"/>
      <c r="G134" s="47"/>
      <c r="H134" s="20"/>
      <c r="I134" s="20"/>
    </row>
    <row r="135" spans="1:9" s="2" customFormat="1" ht="39.950000000000003" customHeight="1" x14ac:dyDescent="0.25">
      <c r="A135" s="2">
        <v>4185</v>
      </c>
      <c r="B135" s="22" t="s">
        <v>119</v>
      </c>
      <c r="C135" s="21"/>
      <c r="D135" s="15"/>
      <c r="E135" s="21" t="s">
        <v>120</v>
      </c>
      <c r="F135" s="23" t="s">
        <v>121</v>
      </c>
      <c r="G135" s="48">
        <v>120</v>
      </c>
      <c r="H135" s="24">
        <v>0</v>
      </c>
      <c r="I135" s="18">
        <f>IF(F135 = CHAR(37), G135*H135/100,G135*H135)</f>
        <v>0</v>
      </c>
    </row>
    <row r="136" spans="1:9" s="2" customFormat="1" ht="13.35" customHeight="1" x14ac:dyDescent="0.25">
      <c r="B136" s="19"/>
      <c r="C136" s="20"/>
      <c r="D136" s="20"/>
      <c r="E136" s="20"/>
      <c r="F136" s="20"/>
      <c r="G136" s="47"/>
      <c r="H136" s="20"/>
      <c r="I136" s="20"/>
    </row>
    <row r="137" spans="1:9" s="2" customFormat="1" ht="293.45" customHeight="1" x14ac:dyDescent="0.25">
      <c r="A137" s="2">
        <v>4186</v>
      </c>
      <c r="B137" s="22" t="s">
        <v>122</v>
      </c>
      <c r="C137" s="21"/>
      <c r="D137" s="15"/>
      <c r="E137" s="33" t="s">
        <v>123</v>
      </c>
      <c r="F137" s="23" t="s">
        <v>34</v>
      </c>
      <c r="G137" s="48">
        <v>6</v>
      </c>
      <c r="H137" s="24">
        <v>0</v>
      </c>
      <c r="I137" s="18">
        <f>IF(F137 = CHAR(37), G137*H137/100,G137*H137)</f>
        <v>0</v>
      </c>
    </row>
    <row r="138" spans="1:9" s="2" customFormat="1" ht="13.35" customHeight="1" x14ac:dyDescent="0.25">
      <c r="B138" s="19"/>
      <c r="C138" s="20"/>
      <c r="D138" s="20"/>
      <c r="E138" s="20"/>
      <c r="F138" s="20"/>
      <c r="G138" s="47"/>
      <c r="H138" s="20"/>
      <c r="I138" s="20"/>
    </row>
    <row r="139" spans="1:9" s="2" customFormat="1" ht="26.65" customHeight="1" x14ac:dyDescent="0.25">
      <c r="A139" s="2">
        <v>3688</v>
      </c>
      <c r="B139" s="22" t="s">
        <v>124</v>
      </c>
      <c r="C139" s="21" t="s">
        <v>125</v>
      </c>
      <c r="D139" s="15"/>
      <c r="E139" s="21" t="s">
        <v>126</v>
      </c>
      <c r="F139" s="23"/>
      <c r="G139" s="48"/>
      <c r="H139" s="18"/>
      <c r="I139" s="18"/>
    </row>
    <row r="140" spans="1:9" s="2" customFormat="1" ht="13.35" customHeight="1" x14ac:dyDescent="0.25">
      <c r="B140" s="19"/>
      <c r="C140" s="20"/>
      <c r="D140" s="20"/>
      <c r="E140" s="20"/>
      <c r="F140" s="20"/>
      <c r="G140" s="47"/>
      <c r="H140" s="20"/>
      <c r="I140" s="20"/>
    </row>
    <row r="141" spans="1:9" s="2" customFormat="1" ht="13.35" customHeight="1" x14ac:dyDescent="0.25">
      <c r="B141" s="19"/>
      <c r="C141" s="20"/>
      <c r="D141" s="20"/>
      <c r="E141" s="20"/>
      <c r="F141" s="20"/>
      <c r="G141" s="47"/>
      <c r="H141" s="20"/>
      <c r="I141" s="20"/>
    </row>
    <row r="142" spans="1:9" s="3" customFormat="1" ht="18.75" customHeight="1" x14ac:dyDescent="0.25">
      <c r="B142" s="26" t="s">
        <v>53</v>
      </c>
      <c r="C142" s="26"/>
      <c r="D142" s="27"/>
      <c r="E142" s="28"/>
      <c r="F142" s="29"/>
      <c r="G142" s="49"/>
      <c r="H142" s="30"/>
      <c r="I142" s="31">
        <f>SUM(I128:I141)</f>
        <v>230000</v>
      </c>
    </row>
    <row r="143" spans="1:9" s="1" customFormat="1" ht="15" customHeight="1" x14ac:dyDescent="0.2">
      <c r="B143" s="8" t="s">
        <v>54</v>
      </c>
      <c r="G143" s="44"/>
      <c r="I143" s="32" t="s">
        <v>55</v>
      </c>
    </row>
    <row r="144" spans="1:9" s="1" customFormat="1" ht="15" customHeight="1" x14ac:dyDescent="0.2">
      <c r="B144" s="6" t="s">
        <v>1</v>
      </c>
      <c r="G144" s="44"/>
    </row>
    <row r="145" spans="1:9" s="1" customFormat="1" ht="15" customHeight="1" x14ac:dyDescent="0.2">
      <c r="B145" s="7" t="s">
        <v>3</v>
      </c>
      <c r="G145" s="44"/>
    </row>
    <row r="146" spans="1:9" s="1" customFormat="1" ht="15" customHeight="1" x14ac:dyDescent="0.2">
      <c r="B146" s="6" t="s">
        <v>4</v>
      </c>
      <c r="G146" s="44"/>
    </row>
    <row r="147" spans="1:9" s="1" customFormat="1" ht="15" customHeight="1" x14ac:dyDescent="0.2">
      <c r="B147" s="7" t="s">
        <v>3</v>
      </c>
      <c r="G147" s="44"/>
    </row>
    <row r="148" spans="1:9" s="1" customFormat="1" ht="15" customHeight="1" x14ac:dyDescent="0.2">
      <c r="B148" s="6" t="s">
        <v>5</v>
      </c>
      <c r="G148" s="44"/>
    </row>
    <row r="149" spans="1:9" s="1" customFormat="1" ht="15" customHeight="1" x14ac:dyDescent="0.2">
      <c r="B149" s="7" t="s">
        <v>3</v>
      </c>
      <c r="G149" s="44"/>
    </row>
    <row r="150" spans="1:9" s="1" customFormat="1" ht="15" customHeight="1" x14ac:dyDescent="0.2">
      <c r="B150" s="8" t="s">
        <v>3</v>
      </c>
      <c r="G150" s="44"/>
    </row>
    <row r="151" spans="1:9" s="1" customFormat="1" ht="15" customHeight="1" x14ac:dyDescent="0.2">
      <c r="B151" s="9" t="s">
        <v>6</v>
      </c>
      <c r="G151" s="44"/>
    </row>
    <row r="152" spans="1:9" s="1" customFormat="1" ht="15" customHeight="1" x14ac:dyDescent="0.2">
      <c r="G152" s="44"/>
      <c r="I152" s="10" t="s">
        <v>91</v>
      </c>
    </row>
    <row r="153" spans="1:9" s="2" customFormat="1" ht="70.150000000000006" customHeight="1" x14ac:dyDescent="0.25">
      <c r="B153" s="11" t="s">
        <v>8</v>
      </c>
      <c r="C153" s="11" t="s">
        <v>9</v>
      </c>
      <c r="D153" s="11" t="s">
        <v>10</v>
      </c>
      <c r="E153" s="11" t="s">
        <v>11</v>
      </c>
      <c r="F153" s="11" t="s">
        <v>12</v>
      </c>
      <c r="G153" s="45" t="s">
        <v>13</v>
      </c>
      <c r="H153" s="11" t="s">
        <v>14</v>
      </c>
      <c r="I153" s="12" t="s">
        <v>15</v>
      </c>
    </row>
    <row r="154" spans="1:9" s="3" customFormat="1" ht="18.75" customHeight="1" x14ac:dyDescent="0.25">
      <c r="B154" s="26" t="s">
        <v>56</v>
      </c>
      <c r="C154" s="26"/>
      <c r="D154" s="27"/>
      <c r="E154" s="28"/>
      <c r="F154" s="29"/>
      <c r="G154" s="49"/>
      <c r="H154" s="30"/>
      <c r="I154" s="31">
        <f>I142</f>
        <v>230000</v>
      </c>
    </row>
    <row r="155" spans="1:9" s="2" customFormat="1" ht="120" customHeight="1" x14ac:dyDescent="0.25">
      <c r="A155" s="2">
        <v>3689</v>
      </c>
      <c r="B155" s="22"/>
      <c r="C155" s="21"/>
      <c r="D155" s="15"/>
      <c r="E155" s="33" t="s">
        <v>127</v>
      </c>
      <c r="F155" s="23"/>
      <c r="G155" s="48"/>
      <c r="H155" s="18"/>
      <c r="I155" s="18"/>
    </row>
    <row r="156" spans="1:9" s="2" customFormat="1" ht="13.35" customHeight="1" x14ac:dyDescent="0.25">
      <c r="B156" s="19"/>
      <c r="C156" s="20"/>
      <c r="D156" s="20"/>
      <c r="E156" s="20"/>
      <c r="F156" s="20"/>
      <c r="G156" s="47"/>
      <c r="H156" s="20"/>
      <c r="I156" s="20"/>
    </row>
    <row r="157" spans="1:9" s="2" customFormat="1" ht="39.950000000000003" customHeight="1" x14ac:dyDescent="0.25">
      <c r="A157" s="2">
        <v>3690</v>
      </c>
      <c r="B157" s="22"/>
      <c r="C157" s="21"/>
      <c r="D157" s="15"/>
      <c r="E157" s="21" t="s">
        <v>128</v>
      </c>
      <c r="F157" s="23"/>
      <c r="G157" s="48"/>
      <c r="H157" s="18"/>
      <c r="I157" s="18"/>
    </row>
    <row r="158" spans="1:9" s="2" customFormat="1" ht="13.35" customHeight="1" x14ac:dyDescent="0.25">
      <c r="B158" s="19"/>
      <c r="C158" s="20"/>
      <c r="D158" s="20"/>
      <c r="E158" s="20"/>
      <c r="F158" s="20"/>
      <c r="G158" s="47"/>
      <c r="H158" s="20"/>
      <c r="I158" s="20"/>
    </row>
    <row r="159" spans="1:9" s="2" customFormat="1" ht="13.35" customHeight="1" x14ac:dyDescent="0.25">
      <c r="A159" s="2">
        <v>4187</v>
      </c>
      <c r="B159" s="22" t="s">
        <v>129</v>
      </c>
      <c r="C159" s="21"/>
      <c r="D159" s="15"/>
      <c r="E159" s="21" t="s">
        <v>130</v>
      </c>
      <c r="F159" s="23" t="s">
        <v>42</v>
      </c>
      <c r="G159" s="48">
        <v>1</v>
      </c>
      <c r="H159" s="25">
        <v>12000</v>
      </c>
      <c r="I159" s="18">
        <v>12000</v>
      </c>
    </row>
    <row r="160" spans="1:9" s="2" customFormat="1" ht="13.35" customHeight="1" x14ac:dyDescent="0.25">
      <c r="B160" s="19"/>
      <c r="C160" s="20"/>
      <c r="D160" s="20"/>
      <c r="E160" s="20"/>
      <c r="F160" s="20"/>
      <c r="G160" s="47"/>
      <c r="H160" s="20"/>
      <c r="I160" s="20"/>
    </row>
    <row r="161" spans="1:9" s="2" customFormat="1" ht="26.65" customHeight="1" x14ac:dyDescent="0.25">
      <c r="A161" s="2">
        <v>4189</v>
      </c>
      <c r="B161" s="22" t="s">
        <v>131</v>
      </c>
      <c r="C161" s="21"/>
      <c r="D161" s="15"/>
      <c r="E161" s="21" t="s">
        <v>101</v>
      </c>
      <c r="F161" s="23" t="s">
        <v>52</v>
      </c>
      <c r="G161" s="48">
        <v>12000</v>
      </c>
      <c r="H161" s="24">
        <v>0</v>
      </c>
      <c r="I161" s="18">
        <f>IF(F161 = CHAR(37), G161*H161/100,G161*H161)</f>
        <v>0</v>
      </c>
    </row>
    <row r="162" spans="1:9" s="2" customFormat="1" ht="13.35" customHeight="1" x14ac:dyDescent="0.25">
      <c r="B162" s="19"/>
      <c r="C162" s="20"/>
      <c r="D162" s="20"/>
      <c r="E162" s="20"/>
      <c r="F162" s="20"/>
      <c r="G162" s="47"/>
      <c r="H162" s="20"/>
      <c r="I162" s="20"/>
    </row>
    <row r="163" spans="1:9" s="2" customFormat="1" ht="13.35" customHeight="1" x14ac:dyDescent="0.25">
      <c r="A163" s="2">
        <v>3691</v>
      </c>
      <c r="B163" s="22" t="s">
        <v>132</v>
      </c>
      <c r="C163" s="21"/>
      <c r="D163" s="15"/>
      <c r="E163" s="21" t="s">
        <v>133</v>
      </c>
      <c r="F163" s="23" t="s">
        <v>121</v>
      </c>
      <c r="G163" s="48">
        <v>36</v>
      </c>
      <c r="H163" s="24">
        <v>0</v>
      </c>
      <c r="I163" s="18">
        <f>IF(F163 = CHAR(37), G163*H163/100,G163*H163)</f>
        <v>0</v>
      </c>
    </row>
    <row r="164" spans="1:9" s="2" customFormat="1" ht="13.35" customHeight="1" x14ac:dyDescent="0.25">
      <c r="B164" s="19"/>
      <c r="C164" s="20"/>
      <c r="D164" s="20"/>
      <c r="E164" s="20"/>
      <c r="F164" s="20"/>
      <c r="G164" s="47"/>
      <c r="H164" s="20"/>
      <c r="I164" s="20"/>
    </row>
    <row r="165" spans="1:9" s="2" customFormat="1" ht="13.35" customHeight="1" x14ac:dyDescent="0.25">
      <c r="A165" s="2">
        <v>3692</v>
      </c>
      <c r="B165" s="22"/>
      <c r="C165" s="21"/>
      <c r="D165" s="15"/>
      <c r="E165" s="21" t="s">
        <v>134</v>
      </c>
      <c r="F165" s="23"/>
      <c r="G165" s="48"/>
      <c r="H165" s="18"/>
      <c r="I165" s="18"/>
    </row>
    <row r="166" spans="1:9" s="2" customFormat="1" ht="13.35" customHeight="1" x14ac:dyDescent="0.25">
      <c r="B166" s="19"/>
      <c r="C166" s="20"/>
      <c r="D166" s="20"/>
      <c r="E166" s="20"/>
      <c r="F166" s="20"/>
      <c r="G166" s="47"/>
      <c r="H166" s="20"/>
      <c r="I166" s="20"/>
    </row>
    <row r="167" spans="1:9" s="2" customFormat="1" ht="26.65" customHeight="1" x14ac:dyDescent="0.25">
      <c r="A167" s="2">
        <v>3693</v>
      </c>
      <c r="B167" s="22" t="s">
        <v>135</v>
      </c>
      <c r="C167" s="21"/>
      <c r="D167" s="15"/>
      <c r="E167" s="21" t="s">
        <v>136</v>
      </c>
      <c r="F167" s="23" t="s">
        <v>34</v>
      </c>
      <c r="G167" s="48">
        <v>3</v>
      </c>
      <c r="H167" s="24">
        <v>0</v>
      </c>
      <c r="I167" s="18">
        <f>IF(F167 = CHAR(37), G167*H167/100,G167*H167)</f>
        <v>0</v>
      </c>
    </row>
    <row r="168" spans="1:9" s="2" customFormat="1" ht="13.35" customHeight="1" x14ac:dyDescent="0.25">
      <c r="B168" s="19"/>
      <c r="C168" s="20"/>
      <c r="D168" s="20"/>
      <c r="E168" s="20"/>
      <c r="F168" s="20"/>
      <c r="G168" s="47"/>
      <c r="H168" s="20"/>
      <c r="I168" s="20"/>
    </row>
    <row r="169" spans="1:9" s="2" customFormat="1" ht="13.35" customHeight="1" x14ac:dyDescent="0.25">
      <c r="A169" s="2">
        <v>3694</v>
      </c>
      <c r="B169" s="22" t="s">
        <v>137</v>
      </c>
      <c r="C169" s="21"/>
      <c r="D169" s="15"/>
      <c r="E169" s="21" t="s">
        <v>138</v>
      </c>
      <c r="F169" s="23" t="s">
        <v>34</v>
      </c>
      <c r="G169" s="48">
        <v>3</v>
      </c>
      <c r="H169" s="24">
        <v>0</v>
      </c>
      <c r="I169" s="18">
        <f>IF(F169 = CHAR(37), G169*H169/100,G169*H169)</f>
        <v>0</v>
      </c>
    </row>
    <row r="170" spans="1:9" s="2" customFormat="1" ht="13.35" customHeight="1" x14ac:dyDescent="0.25">
      <c r="B170" s="19"/>
      <c r="C170" s="20"/>
      <c r="D170" s="20"/>
      <c r="E170" s="20"/>
      <c r="F170" s="20"/>
      <c r="G170" s="47"/>
      <c r="H170" s="20"/>
      <c r="I170" s="20"/>
    </row>
    <row r="171" spans="1:9" s="2" customFormat="1" ht="39.950000000000003" customHeight="1" x14ac:dyDescent="0.25">
      <c r="A171" s="2">
        <v>3695</v>
      </c>
      <c r="B171" s="22" t="s">
        <v>139</v>
      </c>
      <c r="C171" s="21"/>
      <c r="D171" s="15"/>
      <c r="E171" s="21" t="s">
        <v>140</v>
      </c>
      <c r="F171" s="23" t="s">
        <v>34</v>
      </c>
      <c r="G171" s="48">
        <v>3</v>
      </c>
      <c r="H171" s="24">
        <v>0</v>
      </c>
      <c r="I171" s="18">
        <f>IF(F171 = CHAR(37), G171*H171/100,G171*H171)</f>
        <v>0</v>
      </c>
    </row>
    <row r="172" spans="1:9" s="2" customFormat="1" ht="13.35" customHeight="1" x14ac:dyDescent="0.25">
      <c r="B172" s="19"/>
      <c r="C172" s="20"/>
      <c r="D172" s="20"/>
      <c r="E172" s="20"/>
      <c r="F172" s="20"/>
      <c r="G172" s="47"/>
      <c r="H172" s="20"/>
      <c r="I172" s="20"/>
    </row>
    <row r="173" spans="1:9" s="2" customFormat="1" ht="13.35" customHeight="1" x14ac:dyDescent="0.25">
      <c r="A173" s="2">
        <v>3696</v>
      </c>
      <c r="B173" s="22" t="s">
        <v>141</v>
      </c>
      <c r="C173" s="21"/>
      <c r="D173" s="15"/>
      <c r="E173" s="21" t="s">
        <v>142</v>
      </c>
      <c r="F173" s="23" t="s">
        <v>34</v>
      </c>
      <c r="G173" s="48">
        <v>3</v>
      </c>
      <c r="H173" s="24">
        <v>0</v>
      </c>
      <c r="I173" s="18">
        <f>IF(F173 = CHAR(37), G173*H173/100,G173*H173)</f>
        <v>0</v>
      </c>
    </row>
    <row r="174" spans="1:9" s="2" customFormat="1" ht="13.35" customHeight="1" x14ac:dyDescent="0.25">
      <c r="B174" s="19"/>
      <c r="C174" s="20"/>
      <c r="D174" s="20"/>
      <c r="E174" s="20"/>
      <c r="F174" s="20"/>
      <c r="G174" s="47"/>
      <c r="H174" s="20"/>
      <c r="I174" s="20"/>
    </row>
    <row r="175" spans="1:9" s="2" customFormat="1" ht="13.35" customHeight="1" x14ac:dyDescent="0.25">
      <c r="A175" s="2">
        <v>3697</v>
      </c>
      <c r="B175" s="22" t="s">
        <v>143</v>
      </c>
      <c r="C175" s="21"/>
      <c r="D175" s="15"/>
      <c r="E175" s="21" t="s">
        <v>144</v>
      </c>
      <c r="F175" s="23" t="s">
        <v>34</v>
      </c>
      <c r="G175" s="48">
        <v>9</v>
      </c>
      <c r="H175" s="24">
        <v>0</v>
      </c>
      <c r="I175" s="18">
        <f>IF(F175 = CHAR(37), G175*H175/100,G175*H175)</f>
        <v>0</v>
      </c>
    </row>
    <row r="176" spans="1:9" s="2" customFormat="1" ht="13.35" customHeight="1" x14ac:dyDescent="0.25">
      <c r="B176" s="19"/>
      <c r="C176" s="20"/>
      <c r="D176" s="20"/>
      <c r="E176" s="20"/>
      <c r="F176" s="20"/>
      <c r="G176" s="47"/>
      <c r="H176" s="20"/>
      <c r="I176" s="20"/>
    </row>
    <row r="177" spans="1:9" s="2" customFormat="1" ht="39.950000000000003" customHeight="1" x14ac:dyDescent="0.25">
      <c r="A177" s="2">
        <v>3698</v>
      </c>
      <c r="B177" s="22"/>
      <c r="C177" s="21"/>
      <c r="D177" s="15"/>
      <c r="E177" s="21" t="s">
        <v>145</v>
      </c>
      <c r="F177" s="23"/>
      <c r="G177" s="48"/>
      <c r="H177" s="18"/>
      <c r="I177" s="18"/>
    </row>
    <row r="178" spans="1:9" s="3" customFormat="1" ht="18.75" customHeight="1" x14ac:dyDescent="0.25">
      <c r="B178" s="26" t="s">
        <v>53</v>
      </c>
      <c r="C178" s="26"/>
      <c r="D178" s="27"/>
      <c r="E178" s="28"/>
      <c r="F178" s="29"/>
      <c r="G178" s="49"/>
      <c r="H178" s="30"/>
      <c r="I178" s="31">
        <f>SUM(I154:I177)</f>
        <v>242000</v>
      </c>
    </row>
    <row r="179" spans="1:9" s="1" customFormat="1" ht="15" customHeight="1" x14ac:dyDescent="0.2">
      <c r="B179" s="8" t="s">
        <v>54</v>
      </c>
      <c r="G179" s="44"/>
      <c r="I179" s="32" t="s">
        <v>55</v>
      </c>
    </row>
    <row r="180" spans="1:9" s="1" customFormat="1" ht="15" customHeight="1" x14ac:dyDescent="0.2">
      <c r="B180" s="6" t="s">
        <v>1</v>
      </c>
      <c r="G180" s="44"/>
    </row>
    <row r="181" spans="1:9" s="1" customFormat="1" ht="15" customHeight="1" x14ac:dyDescent="0.2">
      <c r="B181" s="7" t="s">
        <v>3</v>
      </c>
      <c r="G181" s="44"/>
    </row>
    <row r="182" spans="1:9" s="1" customFormat="1" ht="15" customHeight="1" x14ac:dyDescent="0.2">
      <c r="B182" s="6" t="s">
        <v>4</v>
      </c>
      <c r="G182" s="44"/>
    </row>
    <row r="183" spans="1:9" s="1" customFormat="1" ht="15" customHeight="1" x14ac:dyDescent="0.2">
      <c r="B183" s="7" t="s">
        <v>3</v>
      </c>
      <c r="G183" s="44"/>
    </row>
    <row r="184" spans="1:9" s="1" customFormat="1" ht="15" customHeight="1" x14ac:dyDescent="0.2">
      <c r="B184" s="6" t="s">
        <v>5</v>
      </c>
      <c r="G184" s="44"/>
    </row>
    <row r="185" spans="1:9" s="1" customFormat="1" ht="15" customHeight="1" x14ac:dyDescent="0.2">
      <c r="B185" s="7" t="s">
        <v>3</v>
      </c>
      <c r="G185" s="44"/>
    </row>
    <row r="186" spans="1:9" s="1" customFormat="1" ht="15" customHeight="1" x14ac:dyDescent="0.2">
      <c r="B186" s="8" t="s">
        <v>3</v>
      </c>
      <c r="G186" s="44"/>
    </row>
    <row r="187" spans="1:9" s="1" customFormat="1" ht="15" customHeight="1" x14ac:dyDescent="0.2">
      <c r="B187" s="9" t="s">
        <v>6</v>
      </c>
      <c r="G187" s="44"/>
    </row>
    <row r="188" spans="1:9" s="1" customFormat="1" ht="15" customHeight="1" x14ac:dyDescent="0.2">
      <c r="G188" s="44"/>
      <c r="I188" s="10" t="s">
        <v>91</v>
      </c>
    </row>
    <row r="189" spans="1:9" s="2" customFormat="1" ht="70.150000000000006" customHeight="1" x14ac:dyDescent="0.25">
      <c r="B189" s="11" t="s">
        <v>8</v>
      </c>
      <c r="C189" s="11" t="s">
        <v>9</v>
      </c>
      <c r="D189" s="11" t="s">
        <v>10</v>
      </c>
      <c r="E189" s="11" t="s">
        <v>11</v>
      </c>
      <c r="F189" s="11" t="s">
        <v>12</v>
      </c>
      <c r="G189" s="45" t="s">
        <v>13</v>
      </c>
      <c r="H189" s="11" t="s">
        <v>14</v>
      </c>
      <c r="I189" s="12" t="s">
        <v>15</v>
      </c>
    </row>
    <row r="190" spans="1:9" s="3" customFormat="1" ht="18.75" customHeight="1" x14ac:dyDescent="0.25">
      <c r="B190" s="26" t="s">
        <v>56</v>
      </c>
      <c r="C190" s="26"/>
      <c r="D190" s="27"/>
      <c r="E190" s="28"/>
      <c r="F190" s="29"/>
      <c r="G190" s="49"/>
      <c r="H190" s="30"/>
      <c r="I190" s="31">
        <f>I178</f>
        <v>242000</v>
      </c>
    </row>
    <row r="191" spans="1:9" s="2" customFormat="1" ht="13.35" customHeight="1" x14ac:dyDescent="0.25">
      <c r="A191" s="2">
        <v>3699</v>
      </c>
      <c r="B191" s="22" t="s">
        <v>146</v>
      </c>
      <c r="C191" s="21"/>
      <c r="D191" s="15"/>
      <c r="E191" s="21" t="s">
        <v>147</v>
      </c>
      <c r="F191" s="23" t="s">
        <v>34</v>
      </c>
      <c r="G191" s="48">
        <v>3</v>
      </c>
      <c r="H191" s="24">
        <v>0</v>
      </c>
      <c r="I191" s="18">
        <f>IF(F191 = CHAR(37), G191*H191/100,G191*H191)</f>
        <v>0</v>
      </c>
    </row>
    <row r="192" spans="1:9" s="2" customFormat="1" ht="13.35" customHeight="1" x14ac:dyDescent="0.25">
      <c r="B192" s="19"/>
      <c r="C192" s="20"/>
      <c r="D192" s="20"/>
      <c r="E192" s="20"/>
      <c r="F192" s="20"/>
      <c r="G192" s="47"/>
      <c r="H192" s="20"/>
      <c r="I192" s="20"/>
    </row>
    <row r="193" spans="1:9" s="2" customFormat="1" ht="66.599999999999994" customHeight="1" x14ac:dyDescent="0.25">
      <c r="A193" s="2">
        <v>3700</v>
      </c>
      <c r="B193" s="22" t="s">
        <v>148</v>
      </c>
      <c r="C193" s="21"/>
      <c r="D193" s="15"/>
      <c r="E193" s="21" t="s">
        <v>149</v>
      </c>
      <c r="F193" s="23" t="s">
        <v>34</v>
      </c>
      <c r="G193" s="48">
        <v>3</v>
      </c>
      <c r="H193" s="24">
        <v>0</v>
      </c>
      <c r="I193" s="18">
        <f>IF(F193 = CHAR(37), G193*H193/100,G193*H193)</f>
        <v>0</v>
      </c>
    </row>
    <row r="194" spans="1:9" s="2" customFormat="1" ht="13.35" customHeight="1" x14ac:dyDescent="0.25">
      <c r="B194" s="19"/>
      <c r="C194" s="20"/>
      <c r="D194" s="20"/>
      <c r="E194" s="20"/>
      <c r="F194" s="20"/>
      <c r="G194" s="47"/>
      <c r="H194" s="20"/>
      <c r="I194" s="20"/>
    </row>
    <row r="195" spans="1:9" s="2" customFormat="1" ht="13.35" customHeight="1" x14ac:dyDescent="0.25">
      <c r="A195" s="2">
        <v>3701</v>
      </c>
      <c r="B195" s="22" t="s">
        <v>150</v>
      </c>
      <c r="C195" s="21"/>
      <c r="D195" s="15"/>
      <c r="E195" s="21" t="s">
        <v>151</v>
      </c>
      <c r="F195" s="23" t="s">
        <v>34</v>
      </c>
      <c r="G195" s="48">
        <v>3</v>
      </c>
      <c r="H195" s="24">
        <v>0</v>
      </c>
      <c r="I195" s="18">
        <f>IF(F195 = CHAR(37), G195*H195/100,G195*H195)</f>
        <v>0</v>
      </c>
    </row>
    <row r="196" spans="1:9" s="2" customFormat="1" ht="13.35" customHeight="1" x14ac:dyDescent="0.25">
      <c r="B196" s="19"/>
      <c r="C196" s="20"/>
      <c r="D196" s="20"/>
      <c r="E196" s="20"/>
      <c r="F196" s="20"/>
      <c r="G196" s="47"/>
      <c r="H196" s="20"/>
      <c r="I196" s="20"/>
    </row>
    <row r="197" spans="1:9" s="2" customFormat="1" ht="13.35" customHeight="1" x14ac:dyDescent="0.25">
      <c r="A197" s="2">
        <v>3702</v>
      </c>
      <c r="B197" s="22" t="s">
        <v>152</v>
      </c>
      <c r="C197" s="21"/>
      <c r="D197" s="15"/>
      <c r="E197" s="21" t="s">
        <v>153</v>
      </c>
      <c r="F197" s="23" t="s">
        <v>34</v>
      </c>
      <c r="G197" s="48">
        <v>3</v>
      </c>
      <c r="H197" s="24">
        <v>0</v>
      </c>
      <c r="I197" s="18">
        <f>IF(F197 = CHAR(37), G197*H197/100,G197*H197)</f>
        <v>0</v>
      </c>
    </row>
    <row r="198" spans="1:9" s="2" customFormat="1" ht="13.35" customHeight="1" x14ac:dyDescent="0.25">
      <c r="B198" s="19"/>
      <c r="C198" s="20"/>
      <c r="D198" s="20"/>
      <c r="E198" s="20"/>
      <c r="F198" s="20"/>
      <c r="G198" s="47"/>
      <c r="H198" s="20"/>
      <c r="I198" s="20"/>
    </row>
    <row r="199" spans="1:9" s="2" customFormat="1" ht="26.65" customHeight="1" x14ac:dyDescent="0.25">
      <c r="A199" s="2">
        <v>3703</v>
      </c>
      <c r="B199" s="22" t="s">
        <v>154</v>
      </c>
      <c r="C199" s="21"/>
      <c r="D199" s="15"/>
      <c r="E199" s="21" t="s">
        <v>155</v>
      </c>
      <c r="F199" s="23" t="s">
        <v>34</v>
      </c>
      <c r="G199" s="48">
        <v>3</v>
      </c>
      <c r="H199" s="24">
        <v>0</v>
      </c>
      <c r="I199" s="18">
        <f>IF(F199 = CHAR(37), G199*H199/100,G199*H199)</f>
        <v>0</v>
      </c>
    </row>
    <row r="200" spans="1:9" s="2" customFormat="1" ht="13.35" customHeight="1" x14ac:dyDescent="0.25">
      <c r="B200" s="19"/>
      <c r="C200" s="20"/>
      <c r="D200" s="20"/>
      <c r="E200" s="20"/>
      <c r="F200" s="20"/>
      <c r="G200" s="47"/>
      <c r="H200" s="20"/>
      <c r="I200" s="20"/>
    </row>
    <row r="201" spans="1:9" s="2" customFormat="1" ht="39.950000000000003" customHeight="1" x14ac:dyDescent="0.25">
      <c r="A201" s="2">
        <v>3704</v>
      </c>
      <c r="B201" s="22" t="s">
        <v>156</v>
      </c>
      <c r="C201" s="21"/>
      <c r="D201" s="15"/>
      <c r="E201" s="21" t="s">
        <v>157</v>
      </c>
      <c r="F201" s="23" t="s">
        <v>34</v>
      </c>
      <c r="G201" s="48">
        <v>3</v>
      </c>
      <c r="H201" s="24">
        <v>0</v>
      </c>
      <c r="I201" s="18">
        <f>IF(F201 = CHAR(37), G201*H201/100,G201*H201)</f>
        <v>0</v>
      </c>
    </row>
    <row r="202" spans="1:9" s="2" customFormat="1" ht="13.35" customHeight="1" x14ac:dyDescent="0.25">
      <c r="B202" s="19"/>
      <c r="C202" s="20"/>
      <c r="D202" s="20"/>
      <c r="E202" s="20"/>
      <c r="F202" s="20"/>
      <c r="G202" s="47"/>
      <c r="H202" s="20"/>
      <c r="I202" s="20"/>
    </row>
    <row r="203" spans="1:9" s="2" customFormat="1" ht="13.35" customHeight="1" x14ac:dyDescent="0.25">
      <c r="A203" s="2">
        <v>3705</v>
      </c>
      <c r="B203" s="22" t="s">
        <v>158</v>
      </c>
      <c r="C203" s="21"/>
      <c r="D203" s="15"/>
      <c r="E203" s="21" t="s">
        <v>159</v>
      </c>
      <c r="F203" s="23" t="s">
        <v>34</v>
      </c>
      <c r="G203" s="48">
        <v>9</v>
      </c>
      <c r="H203" s="24">
        <v>0</v>
      </c>
      <c r="I203" s="18">
        <f>IF(F203 = CHAR(37), G203*H203/100,G203*H203)</f>
        <v>0</v>
      </c>
    </row>
    <row r="204" spans="1:9" s="2" customFormat="1" ht="13.35" customHeight="1" x14ac:dyDescent="0.25">
      <c r="B204" s="19"/>
      <c r="C204" s="20"/>
      <c r="D204" s="20"/>
      <c r="E204" s="20"/>
      <c r="F204" s="20"/>
      <c r="G204" s="47"/>
      <c r="H204" s="20"/>
      <c r="I204" s="20"/>
    </row>
    <row r="205" spans="1:9" s="2" customFormat="1" ht="13.35" customHeight="1" x14ac:dyDescent="0.25">
      <c r="A205" s="2">
        <v>4183</v>
      </c>
      <c r="B205" s="22" t="s">
        <v>160</v>
      </c>
      <c r="C205" s="21"/>
      <c r="D205" s="15"/>
      <c r="E205" s="21" t="s">
        <v>161</v>
      </c>
      <c r="F205" s="23" t="s">
        <v>34</v>
      </c>
      <c r="G205" s="48">
        <v>3</v>
      </c>
      <c r="H205" s="24">
        <v>0</v>
      </c>
      <c r="I205" s="18">
        <f>IF(F205 = CHAR(37), G205*H205/100,G205*H205)</f>
        <v>0</v>
      </c>
    </row>
    <row r="206" spans="1:9" s="2" customFormat="1" ht="13.35" customHeight="1" x14ac:dyDescent="0.25">
      <c r="B206" s="19"/>
      <c r="C206" s="20"/>
      <c r="D206" s="20"/>
      <c r="E206" s="20"/>
      <c r="F206" s="20"/>
      <c r="G206" s="47"/>
      <c r="H206" s="20"/>
      <c r="I206" s="20"/>
    </row>
    <row r="207" spans="1:9" s="2" customFormat="1" ht="13.35" customHeight="1" x14ac:dyDescent="0.25">
      <c r="A207" s="2">
        <v>4190</v>
      </c>
      <c r="B207" s="22" t="s">
        <v>162</v>
      </c>
      <c r="C207" s="21"/>
      <c r="D207" s="15"/>
      <c r="E207" s="21" t="s">
        <v>163</v>
      </c>
      <c r="F207" s="23" t="s">
        <v>34</v>
      </c>
      <c r="G207" s="48">
        <v>3</v>
      </c>
      <c r="H207" s="24">
        <v>0</v>
      </c>
      <c r="I207" s="18">
        <f>IF(F207 = CHAR(37), G207*H207/100,G207*H207)</f>
        <v>0</v>
      </c>
    </row>
    <row r="208" spans="1:9" s="2" customFormat="1" ht="13.35" customHeight="1" x14ac:dyDescent="0.25">
      <c r="B208" s="19"/>
      <c r="C208" s="20"/>
      <c r="D208" s="20"/>
      <c r="E208" s="20"/>
      <c r="F208" s="20"/>
      <c r="G208" s="47"/>
      <c r="H208" s="20"/>
      <c r="I208" s="20"/>
    </row>
    <row r="209" spans="1:9" s="2" customFormat="1" ht="26.65" customHeight="1" x14ac:dyDescent="0.25">
      <c r="A209" s="2">
        <v>3706</v>
      </c>
      <c r="B209" s="22" t="s">
        <v>164</v>
      </c>
      <c r="C209" s="21" t="s">
        <v>165</v>
      </c>
      <c r="D209" s="15"/>
      <c r="E209" s="21" t="s">
        <v>166</v>
      </c>
      <c r="F209" s="23"/>
      <c r="G209" s="48"/>
      <c r="H209" s="18"/>
      <c r="I209" s="18"/>
    </row>
    <row r="210" spans="1:9" s="2" customFormat="1" ht="13.35" customHeight="1" x14ac:dyDescent="0.25">
      <c r="B210" s="19"/>
      <c r="C210" s="20"/>
      <c r="D210" s="20"/>
      <c r="E210" s="20"/>
      <c r="F210" s="20"/>
      <c r="G210" s="47"/>
      <c r="H210" s="20"/>
      <c r="I210" s="20"/>
    </row>
    <row r="211" spans="1:9" s="2" customFormat="1" ht="13.35" customHeight="1" x14ac:dyDescent="0.25">
      <c r="A211" s="2">
        <v>3707</v>
      </c>
      <c r="B211" s="22" t="s">
        <v>167</v>
      </c>
      <c r="C211" s="21"/>
      <c r="D211" s="15"/>
      <c r="E211" s="21" t="s">
        <v>168</v>
      </c>
      <c r="F211" s="23" t="s">
        <v>21</v>
      </c>
      <c r="G211" s="48">
        <v>1</v>
      </c>
      <c r="H211" s="24">
        <v>0</v>
      </c>
      <c r="I211" s="18">
        <f>IF(F211 = CHAR(37), G211*H211/100,G211*H211)</f>
        <v>0</v>
      </c>
    </row>
    <row r="212" spans="1:9" s="2" customFormat="1" ht="13.35" customHeight="1" x14ac:dyDescent="0.25">
      <c r="B212" s="19"/>
      <c r="C212" s="20"/>
      <c r="D212" s="20"/>
      <c r="E212" s="20"/>
      <c r="F212" s="20"/>
      <c r="G212" s="47"/>
      <c r="H212" s="20"/>
      <c r="I212" s="20"/>
    </row>
    <row r="213" spans="1:9" s="2" customFormat="1" ht="93.4" customHeight="1" x14ac:dyDescent="0.25">
      <c r="A213" s="2">
        <v>3708</v>
      </c>
      <c r="B213" s="22"/>
      <c r="C213" s="21"/>
      <c r="D213" s="15"/>
      <c r="E213" s="33" t="s">
        <v>169</v>
      </c>
      <c r="F213" s="23"/>
      <c r="G213" s="48"/>
      <c r="H213" s="18"/>
      <c r="I213" s="18"/>
    </row>
    <row r="214" spans="1:9" s="2" customFormat="1" ht="13.35" customHeight="1" x14ac:dyDescent="0.25">
      <c r="B214" s="19"/>
      <c r="C214" s="20"/>
      <c r="D214" s="20"/>
      <c r="E214" s="20"/>
      <c r="F214" s="20"/>
      <c r="G214" s="47"/>
      <c r="H214" s="20"/>
      <c r="I214" s="20"/>
    </row>
    <row r="215" spans="1:9" s="2" customFormat="1" ht="13.35" customHeight="1" x14ac:dyDescent="0.25">
      <c r="A215" s="2">
        <v>3709</v>
      </c>
      <c r="B215" s="22" t="s">
        <v>170</v>
      </c>
      <c r="C215" s="21"/>
      <c r="D215" s="15"/>
      <c r="E215" s="21" t="s">
        <v>171</v>
      </c>
      <c r="F215" s="23" t="s">
        <v>34</v>
      </c>
      <c r="G215" s="48">
        <v>0</v>
      </c>
      <c r="H215" s="24">
        <v>0</v>
      </c>
      <c r="I215" s="18" t="s">
        <v>172</v>
      </c>
    </row>
    <row r="216" spans="1:9" s="3" customFormat="1" ht="18.75" customHeight="1" x14ac:dyDescent="0.25">
      <c r="B216" s="26" t="s">
        <v>53</v>
      </c>
      <c r="C216" s="26"/>
      <c r="D216" s="27"/>
      <c r="E216" s="28"/>
      <c r="F216" s="29"/>
      <c r="G216" s="49"/>
      <c r="H216" s="30"/>
      <c r="I216" s="31">
        <f>SUM(I190:I215)</f>
        <v>242000</v>
      </c>
    </row>
    <row r="217" spans="1:9" s="1" customFormat="1" ht="15" customHeight="1" x14ac:dyDescent="0.2">
      <c r="B217" s="8" t="s">
        <v>54</v>
      </c>
      <c r="G217" s="44"/>
      <c r="I217" s="32" t="s">
        <v>55</v>
      </c>
    </row>
    <row r="218" spans="1:9" s="1" customFormat="1" ht="15" customHeight="1" x14ac:dyDescent="0.2">
      <c r="B218" s="6" t="s">
        <v>1</v>
      </c>
      <c r="G218" s="44"/>
    </row>
    <row r="219" spans="1:9" s="1" customFormat="1" ht="15" customHeight="1" x14ac:dyDescent="0.2">
      <c r="B219" s="7" t="s">
        <v>3</v>
      </c>
      <c r="G219" s="44"/>
    </row>
    <row r="220" spans="1:9" s="1" customFormat="1" ht="15" customHeight="1" x14ac:dyDescent="0.2">
      <c r="B220" s="6" t="s">
        <v>4</v>
      </c>
      <c r="G220" s="44"/>
    </row>
    <row r="221" spans="1:9" s="1" customFormat="1" ht="15" customHeight="1" x14ac:dyDescent="0.2">
      <c r="B221" s="7" t="s">
        <v>3</v>
      </c>
      <c r="G221" s="44"/>
    </row>
    <row r="222" spans="1:9" s="1" customFormat="1" ht="15" customHeight="1" x14ac:dyDescent="0.2">
      <c r="B222" s="6" t="s">
        <v>5</v>
      </c>
      <c r="G222" s="44"/>
    </row>
    <row r="223" spans="1:9" s="1" customFormat="1" ht="15" customHeight="1" x14ac:dyDescent="0.2">
      <c r="B223" s="7" t="s">
        <v>3</v>
      </c>
      <c r="G223" s="44"/>
    </row>
    <row r="224" spans="1:9" s="1" customFormat="1" ht="15" customHeight="1" x14ac:dyDescent="0.2">
      <c r="B224" s="8" t="s">
        <v>3</v>
      </c>
      <c r="G224" s="44"/>
    </row>
    <row r="225" spans="1:9" s="1" customFormat="1" ht="15" customHeight="1" x14ac:dyDescent="0.2">
      <c r="B225" s="9" t="s">
        <v>6</v>
      </c>
      <c r="G225" s="44"/>
    </row>
    <row r="226" spans="1:9" s="1" customFormat="1" ht="15" customHeight="1" x14ac:dyDescent="0.2">
      <c r="G226" s="44"/>
      <c r="I226" s="10" t="s">
        <v>91</v>
      </c>
    </row>
    <row r="227" spans="1:9" s="2" customFormat="1" ht="70.150000000000006" customHeight="1" x14ac:dyDescent="0.25">
      <c r="B227" s="11" t="s">
        <v>8</v>
      </c>
      <c r="C227" s="11" t="s">
        <v>9</v>
      </c>
      <c r="D227" s="11" t="s">
        <v>10</v>
      </c>
      <c r="E227" s="11" t="s">
        <v>11</v>
      </c>
      <c r="F227" s="11" t="s">
        <v>12</v>
      </c>
      <c r="G227" s="45" t="s">
        <v>13</v>
      </c>
      <c r="H227" s="11" t="s">
        <v>14</v>
      </c>
      <c r="I227" s="12" t="s">
        <v>15</v>
      </c>
    </row>
    <row r="228" spans="1:9" s="3" customFormat="1" ht="18.75" customHeight="1" x14ac:dyDescent="0.25">
      <c r="B228" s="26" t="s">
        <v>56</v>
      </c>
      <c r="C228" s="26"/>
      <c r="D228" s="27"/>
      <c r="E228" s="28"/>
      <c r="F228" s="29"/>
      <c r="G228" s="49"/>
      <c r="H228" s="30"/>
      <c r="I228" s="31">
        <f>I216</f>
        <v>242000</v>
      </c>
    </row>
    <row r="229" spans="1:9" s="2" customFormat="1" ht="13.35" customHeight="1" x14ac:dyDescent="0.25">
      <c r="A229" s="2">
        <v>3710</v>
      </c>
      <c r="B229" s="22" t="s">
        <v>173</v>
      </c>
      <c r="C229" s="21"/>
      <c r="D229" s="15"/>
      <c r="E229" s="21" t="s">
        <v>174</v>
      </c>
      <c r="F229" s="23" t="s">
        <v>34</v>
      </c>
      <c r="G229" s="48">
        <v>0</v>
      </c>
      <c r="H229" s="24">
        <v>0</v>
      </c>
      <c r="I229" s="18" t="s">
        <v>172</v>
      </c>
    </row>
    <row r="230" spans="1:9" s="2" customFormat="1" ht="13.35" customHeight="1" x14ac:dyDescent="0.25">
      <c r="B230" s="19"/>
      <c r="C230" s="20"/>
      <c r="D230" s="20"/>
      <c r="E230" s="20"/>
      <c r="F230" s="20"/>
      <c r="G230" s="47"/>
      <c r="H230" s="20"/>
      <c r="I230" s="20"/>
    </row>
    <row r="231" spans="1:9" s="2" customFormat="1" ht="13.35" customHeight="1" x14ac:dyDescent="0.25">
      <c r="A231" s="2">
        <v>3711</v>
      </c>
      <c r="B231" s="22" t="s">
        <v>175</v>
      </c>
      <c r="C231" s="21"/>
      <c r="D231" s="15"/>
      <c r="E231" s="21" t="s">
        <v>176</v>
      </c>
      <c r="F231" s="23" t="s">
        <v>34</v>
      </c>
      <c r="G231" s="48">
        <v>0</v>
      </c>
      <c r="H231" s="24">
        <v>0</v>
      </c>
      <c r="I231" s="18" t="s">
        <v>172</v>
      </c>
    </row>
    <row r="232" spans="1:9" s="2" customFormat="1" ht="13.35" customHeight="1" x14ac:dyDescent="0.25">
      <c r="B232" s="19"/>
      <c r="C232" s="20"/>
      <c r="D232" s="20"/>
      <c r="E232" s="20"/>
      <c r="F232" s="20"/>
      <c r="G232" s="47"/>
      <c r="H232" s="20"/>
      <c r="I232" s="20"/>
    </row>
    <row r="233" spans="1:9" s="2" customFormat="1" ht="13.35" customHeight="1" x14ac:dyDescent="0.25">
      <c r="A233" s="2">
        <v>3712</v>
      </c>
      <c r="B233" s="22" t="s">
        <v>177</v>
      </c>
      <c r="C233" s="21"/>
      <c r="D233" s="15"/>
      <c r="E233" s="21" t="s">
        <v>178</v>
      </c>
      <c r="F233" s="23" t="s">
        <v>34</v>
      </c>
      <c r="G233" s="48">
        <v>3</v>
      </c>
      <c r="H233" s="24">
        <v>0</v>
      </c>
      <c r="I233" s="18">
        <f>IF(F233 = CHAR(37), G233*H233/100,G233*H233)</f>
        <v>0</v>
      </c>
    </row>
    <row r="234" spans="1:9" s="2" customFormat="1" ht="13.35" customHeight="1" x14ac:dyDescent="0.25">
      <c r="B234" s="19"/>
      <c r="C234" s="20"/>
      <c r="D234" s="20"/>
      <c r="E234" s="20"/>
      <c r="F234" s="20"/>
      <c r="G234" s="47"/>
      <c r="H234" s="20"/>
      <c r="I234" s="20"/>
    </row>
    <row r="235" spans="1:9" s="2" customFormat="1" ht="13.35" customHeight="1" x14ac:dyDescent="0.25">
      <c r="A235" s="2">
        <v>3713</v>
      </c>
      <c r="B235" s="22" t="s">
        <v>179</v>
      </c>
      <c r="C235" s="21"/>
      <c r="D235" s="15"/>
      <c r="E235" s="21" t="s">
        <v>180</v>
      </c>
      <c r="F235" s="23" t="s">
        <v>34</v>
      </c>
      <c r="G235" s="48">
        <v>0</v>
      </c>
      <c r="H235" s="24">
        <v>0</v>
      </c>
      <c r="I235" s="18" t="s">
        <v>172</v>
      </c>
    </row>
    <row r="236" spans="1:9" s="2" customFormat="1" ht="13.35" customHeight="1" x14ac:dyDescent="0.25">
      <c r="B236" s="19"/>
      <c r="C236" s="20"/>
      <c r="D236" s="20"/>
      <c r="E236" s="20"/>
      <c r="F236" s="20"/>
      <c r="G236" s="47"/>
      <c r="H236" s="20"/>
      <c r="I236" s="20"/>
    </row>
    <row r="237" spans="1:9" s="2" customFormat="1" ht="13.35" customHeight="1" x14ac:dyDescent="0.25">
      <c r="A237" s="2">
        <v>3714</v>
      </c>
      <c r="B237" s="22" t="s">
        <v>181</v>
      </c>
      <c r="C237" s="21"/>
      <c r="D237" s="15"/>
      <c r="E237" s="21" t="s">
        <v>182</v>
      </c>
      <c r="F237" s="23" t="s">
        <v>34</v>
      </c>
      <c r="G237" s="48">
        <v>0</v>
      </c>
      <c r="H237" s="24">
        <v>0</v>
      </c>
      <c r="I237" s="18" t="s">
        <v>172</v>
      </c>
    </row>
    <row r="238" spans="1:9" s="2" customFormat="1" ht="13.35" customHeight="1" x14ac:dyDescent="0.25">
      <c r="B238" s="19"/>
      <c r="C238" s="20"/>
      <c r="D238" s="20"/>
      <c r="E238" s="20"/>
      <c r="F238" s="20"/>
      <c r="G238" s="47"/>
      <c r="H238" s="20"/>
      <c r="I238" s="20"/>
    </row>
    <row r="239" spans="1:9" s="2" customFormat="1" ht="13.35" customHeight="1" x14ac:dyDescent="0.25">
      <c r="A239" s="2">
        <v>3715</v>
      </c>
      <c r="B239" s="22" t="s">
        <v>183</v>
      </c>
      <c r="C239" s="21"/>
      <c r="D239" s="15"/>
      <c r="E239" s="21" t="s">
        <v>184</v>
      </c>
      <c r="F239" s="23" t="s">
        <v>34</v>
      </c>
      <c r="G239" s="48">
        <v>0</v>
      </c>
      <c r="H239" s="24">
        <v>0</v>
      </c>
      <c r="I239" s="18" t="s">
        <v>172</v>
      </c>
    </row>
    <row r="240" spans="1:9" s="2" customFormat="1" ht="13.35" customHeight="1" x14ac:dyDescent="0.25">
      <c r="B240" s="19"/>
      <c r="C240" s="20"/>
      <c r="D240" s="20"/>
      <c r="E240" s="20"/>
      <c r="F240" s="20"/>
      <c r="G240" s="47"/>
      <c r="H240" s="20"/>
      <c r="I240" s="20"/>
    </row>
    <row r="241" spans="1:9" s="2" customFormat="1" ht="13.35" customHeight="1" x14ac:dyDescent="0.25">
      <c r="A241" s="2">
        <v>4002</v>
      </c>
      <c r="B241" s="22" t="s">
        <v>185</v>
      </c>
      <c r="C241" s="21"/>
      <c r="D241" s="15"/>
      <c r="E241" s="21" t="s">
        <v>186</v>
      </c>
      <c r="F241" s="23" t="s">
        <v>34</v>
      </c>
      <c r="G241" s="48">
        <v>3</v>
      </c>
      <c r="H241" s="24">
        <v>0</v>
      </c>
      <c r="I241" s="18">
        <f>IF(F241 = CHAR(37), G241*H241/100,G241*H241)</f>
        <v>0</v>
      </c>
    </row>
    <row r="242" spans="1:9" s="2" customFormat="1" ht="13.35" customHeight="1" x14ac:dyDescent="0.25">
      <c r="B242" s="19"/>
      <c r="C242" s="20"/>
      <c r="D242" s="20"/>
      <c r="E242" s="20"/>
      <c r="F242" s="20"/>
      <c r="G242" s="47"/>
      <c r="H242" s="20"/>
      <c r="I242" s="20"/>
    </row>
    <row r="243" spans="1:9" s="2" customFormat="1" ht="13.35" customHeight="1" x14ac:dyDescent="0.25">
      <c r="A243" s="2">
        <v>3716</v>
      </c>
      <c r="B243" s="22" t="s">
        <v>187</v>
      </c>
      <c r="C243" s="21"/>
      <c r="D243" s="15"/>
      <c r="E243" s="21" t="s">
        <v>188</v>
      </c>
      <c r="F243" s="23" t="s">
        <v>34</v>
      </c>
      <c r="G243" s="48">
        <v>0</v>
      </c>
      <c r="H243" s="24">
        <v>0</v>
      </c>
      <c r="I243" s="18" t="s">
        <v>172</v>
      </c>
    </row>
    <row r="244" spans="1:9" s="2" customFormat="1" ht="13.35" customHeight="1" x14ac:dyDescent="0.25">
      <c r="B244" s="19"/>
      <c r="C244" s="20"/>
      <c r="D244" s="20"/>
      <c r="E244" s="20"/>
      <c r="F244" s="20"/>
      <c r="G244" s="47"/>
      <c r="H244" s="20"/>
      <c r="I244" s="20"/>
    </row>
    <row r="245" spans="1:9" s="2" customFormat="1" ht="13.35" customHeight="1" x14ac:dyDescent="0.25">
      <c r="A245" s="2">
        <v>3717</v>
      </c>
      <c r="B245" s="22" t="s">
        <v>189</v>
      </c>
      <c r="C245" s="21"/>
      <c r="D245" s="15"/>
      <c r="E245" s="21" t="s">
        <v>190</v>
      </c>
      <c r="F245" s="23" t="s">
        <v>34</v>
      </c>
      <c r="G245" s="48">
        <v>0</v>
      </c>
      <c r="H245" s="24">
        <v>0</v>
      </c>
      <c r="I245" s="18" t="s">
        <v>172</v>
      </c>
    </row>
    <row r="246" spans="1:9" s="2" customFormat="1" ht="13.35" customHeight="1" x14ac:dyDescent="0.25">
      <c r="B246" s="19"/>
      <c r="C246" s="20"/>
      <c r="D246" s="20"/>
      <c r="E246" s="20"/>
      <c r="F246" s="20"/>
      <c r="G246" s="47"/>
      <c r="H246" s="20"/>
      <c r="I246" s="20"/>
    </row>
    <row r="247" spans="1:9" s="2" customFormat="1" ht="13.35" customHeight="1" x14ac:dyDescent="0.25">
      <c r="A247" s="2">
        <v>3718</v>
      </c>
      <c r="B247" s="22" t="s">
        <v>191</v>
      </c>
      <c r="C247" s="21"/>
      <c r="D247" s="15"/>
      <c r="E247" s="21" t="s">
        <v>192</v>
      </c>
      <c r="F247" s="23" t="s">
        <v>34</v>
      </c>
      <c r="G247" s="48">
        <v>0</v>
      </c>
      <c r="H247" s="24">
        <v>0</v>
      </c>
      <c r="I247" s="18" t="s">
        <v>172</v>
      </c>
    </row>
    <row r="248" spans="1:9" s="2" customFormat="1" ht="13.35" customHeight="1" x14ac:dyDescent="0.25">
      <c r="B248" s="19"/>
      <c r="C248" s="20"/>
      <c r="D248" s="20"/>
      <c r="E248" s="20"/>
      <c r="F248" s="20"/>
      <c r="G248" s="47"/>
      <c r="H248" s="20"/>
      <c r="I248" s="20"/>
    </row>
    <row r="249" spans="1:9" s="2" customFormat="1" ht="13.35" customHeight="1" x14ac:dyDescent="0.25">
      <c r="A249" s="2">
        <v>3719</v>
      </c>
      <c r="B249" s="22" t="s">
        <v>193</v>
      </c>
      <c r="C249" s="21"/>
      <c r="D249" s="15"/>
      <c r="E249" s="21" t="s">
        <v>194</v>
      </c>
      <c r="F249" s="23" t="s">
        <v>34</v>
      </c>
      <c r="G249" s="48">
        <v>3</v>
      </c>
      <c r="H249" s="24">
        <v>0</v>
      </c>
      <c r="I249" s="18">
        <f>IF(F249 = CHAR(37), G249*H249/100,G249*H249)</f>
        <v>0</v>
      </c>
    </row>
    <row r="250" spans="1:9" s="2" customFormat="1" ht="13.35" customHeight="1" x14ac:dyDescent="0.25">
      <c r="B250" s="19"/>
      <c r="C250" s="20"/>
      <c r="D250" s="20"/>
      <c r="E250" s="20"/>
      <c r="F250" s="20"/>
      <c r="G250" s="47"/>
      <c r="H250" s="20"/>
      <c r="I250" s="20"/>
    </row>
    <row r="251" spans="1:9" s="2" customFormat="1" ht="13.35" customHeight="1" x14ac:dyDescent="0.25">
      <c r="A251" s="2">
        <v>3720</v>
      </c>
      <c r="B251" s="22" t="s">
        <v>195</v>
      </c>
      <c r="C251" s="21"/>
      <c r="D251" s="15"/>
      <c r="E251" s="21" t="s">
        <v>196</v>
      </c>
      <c r="F251" s="23" t="s">
        <v>34</v>
      </c>
      <c r="G251" s="48">
        <v>0</v>
      </c>
      <c r="H251" s="24">
        <v>0</v>
      </c>
      <c r="I251" s="18" t="s">
        <v>172</v>
      </c>
    </row>
    <row r="252" spans="1:9" s="2" customFormat="1" ht="13.35" customHeight="1" x14ac:dyDescent="0.25">
      <c r="B252" s="19"/>
      <c r="C252" s="20"/>
      <c r="D252" s="20"/>
      <c r="E252" s="20"/>
      <c r="F252" s="20"/>
      <c r="G252" s="47"/>
      <c r="H252" s="20"/>
      <c r="I252" s="20"/>
    </row>
    <row r="253" spans="1:9" s="2" customFormat="1" ht="13.35" customHeight="1" x14ac:dyDescent="0.25">
      <c r="A253" s="2">
        <v>3721</v>
      </c>
      <c r="B253" s="22" t="s">
        <v>197</v>
      </c>
      <c r="C253" s="21"/>
      <c r="D253" s="15"/>
      <c r="E253" s="21" t="s">
        <v>198</v>
      </c>
      <c r="F253" s="23" t="s">
        <v>34</v>
      </c>
      <c r="G253" s="48">
        <v>0</v>
      </c>
      <c r="H253" s="24">
        <v>0</v>
      </c>
      <c r="I253" s="18" t="s">
        <v>172</v>
      </c>
    </row>
    <row r="254" spans="1:9" s="2" customFormat="1" ht="13.35" customHeight="1" x14ac:dyDescent="0.25">
      <c r="B254" s="19"/>
      <c r="C254" s="20"/>
      <c r="D254" s="20"/>
      <c r="E254" s="20"/>
      <c r="F254" s="20"/>
      <c r="G254" s="47"/>
      <c r="H254" s="20"/>
      <c r="I254" s="20"/>
    </row>
    <row r="255" spans="1:9" s="2" customFormat="1" ht="13.35" customHeight="1" x14ac:dyDescent="0.25">
      <c r="A255" s="2">
        <v>3722</v>
      </c>
      <c r="B255" s="22" t="s">
        <v>199</v>
      </c>
      <c r="C255" s="21"/>
      <c r="D255" s="15"/>
      <c r="E255" s="21" t="s">
        <v>200</v>
      </c>
      <c r="F255" s="23" t="s">
        <v>34</v>
      </c>
      <c r="G255" s="48">
        <v>0</v>
      </c>
      <c r="H255" s="24">
        <v>0</v>
      </c>
      <c r="I255" s="18" t="s">
        <v>172</v>
      </c>
    </row>
    <row r="256" spans="1:9" s="2" customFormat="1" ht="13.35" customHeight="1" x14ac:dyDescent="0.25">
      <c r="B256" s="19"/>
      <c r="C256" s="20"/>
      <c r="D256" s="20"/>
      <c r="E256" s="20"/>
      <c r="F256" s="20"/>
      <c r="G256" s="47"/>
      <c r="H256" s="20"/>
      <c r="I256" s="20"/>
    </row>
    <row r="257" spans="1:9" s="2" customFormat="1" ht="13.35" customHeight="1" x14ac:dyDescent="0.25">
      <c r="A257" s="2">
        <v>3723</v>
      </c>
      <c r="B257" s="22" t="s">
        <v>201</v>
      </c>
      <c r="C257" s="21"/>
      <c r="D257" s="15"/>
      <c r="E257" s="21" t="s">
        <v>202</v>
      </c>
      <c r="F257" s="23" t="s">
        <v>203</v>
      </c>
      <c r="G257" s="48">
        <v>0</v>
      </c>
      <c r="H257" s="24">
        <v>0</v>
      </c>
      <c r="I257" s="18" t="s">
        <v>172</v>
      </c>
    </row>
    <row r="258" spans="1:9" s="2" customFormat="1" ht="13.35" customHeight="1" x14ac:dyDescent="0.25">
      <c r="B258" s="19"/>
      <c r="C258" s="20"/>
      <c r="D258" s="20"/>
      <c r="E258" s="20"/>
      <c r="F258" s="20"/>
      <c r="G258" s="47"/>
      <c r="H258" s="20"/>
      <c r="I258" s="20"/>
    </row>
    <row r="259" spans="1:9" s="2" customFormat="1" ht="13.35" customHeight="1" x14ac:dyDescent="0.25">
      <c r="A259" s="2">
        <v>3724</v>
      </c>
      <c r="B259" s="22" t="s">
        <v>204</v>
      </c>
      <c r="C259" s="21"/>
      <c r="D259" s="15"/>
      <c r="E259" s="21" t="s">
        <v>205</v>
      </c>
      <c r="F259" s="23" t="s">
        <v>34</v>
      </c>
      <c r="G259" s="48">
        <v>0</v>
      </c>
      <c r="H259" s="24">
        <v>0</v>
      </c>
      <c r="I259" s="18" t="s">
        <v>172</v>
      </c>
    </row>
    <row r="260" spans="1:9" s="2" customFormat="1" ht="13.35" customHeight="1" x14ac:dyDescent="0.25">
      <c r="B260" s="19"/>
      <c r="C260" s="20"/>
      <c r="D260" s="20"/>
      <c r="E260" s="20"/>
      <c r="F260" s="20"/>
      <c r="G260" s="47"/>
      <c r="H260" s="20"/>
      <c r="I260" s="20"/>
    </row>
    <row r="261" spans="1:9" s="2" customFormat="1" ht="13.35" customHeight="1" x14ac:dyDescent="0.25">
      <c r="A261" s="2">
        <v>3725</v>
      </c>
      <c r="B261" s="22" t="s">
        <v>206</v>
      </c>
      <c r="C261" s="21"/>
      <c r="D261" s="15"/>
      <c r="E261" s="21" t="s">
        <v>207</v>
      </c>
      <c r="F261" s="23" t="s">
        <v>34</v>
      </c>
      <c r="G261" s="48">
        <v>0</v>
      </c>
      <c r="H261" s="24">
        <v>0</v>
      </c>
      <c r="I261" s="18" t="s">
        <v>172</v>
      </c>
    </row>
    <row r="262" spans="1:9" s="2" customFormat="1" ht="13.35" customHeight="1" x14ac:dyDescent="0.25">
      <c r="B262" s="19"/>
      <c r="C262" s="20"/>
      <c r="D262" s="20"/>
      <c r="E262" s="20"/>
      <c r="F262" s="20"/>
      <c r="G262" s="47"/>
      <c r="H262" s="20"/>
      <c r="I262" s="20"/>
    </row>
    <row r="263" spans="1:9" s="2" customFormat="1" ht="13.35" customHeight="1" x14ac:dyDescent="0.25">
      <c r="A263" s="2">
        <v>3726</v>
      </c>
      <c r="B263" s="22" t="s">
        <v>208</v>
      </c>
      <c r="C263" s="21"/>
      <c r="D263" s="15"/>
      <c r="E263" s="21" t="s">
        <v>209</v>
      </c>
      <c r="F263" s="23" t="s">
        <v>34</v>
      </c>
      <c r="G263" s="48">
        <v>3</v>
      </c>
      <c r="H263" s="24">
        <v>0</v>
      </c>
      <c r="I263" s="18">
        <f>IF(F263 = CHAR(37), G263*H263/100,G263*H263)</f>
        <v>0</v>
      </c>
    </row>
    <row r="264" spans="1:9" s="2" customFormat="1" ht="13.35" customHeight="1" x14ac:dyDescent="0.25">
      <c r="B264" s="19"/>
      <c r="C264" s="20"/>
      <c r="D264" s="20"/>
      <c r="E264" s="20"/>
      <c r="F264" s="20"/>
      <c r="G264" s="47"/>
      <c r="H264" s="20"/>
      <c r="I264" s="20"/>
    </row>
    <row r="265" spans="1:9" s="2" customFormat="1" ht="26.65" customHeight="1" x14ac:dyDescent="0.25">
      <c r="A265" s="2">
        <v>3727</v>
      </c>
      <c r="B265" s="22" t="s">
        <v>210</v>
      </c>
      <c r="C265" s="21"/>
      <c r="D265" s="15"/>
      <c r="E265" s="21" t="s">
        <v>211</v>
      </c>
      <c r="F265" s="23" t="s">
        <v>34</v>
      </c>
      <c r="G265" s="48">
        <v>0</v>
      </c>
      <c r="H265" s="24">
        <v>0</v>
      </c>
      <c r="I265" s="18" t="s">
        <v>172</v>
      </c>
    </row>
    <row r="266" spans="1:9" s="2" customFormat="1" ht="13.35" customHeight="1" x14ac:dyDescent="0.25">
      <c r="B266" s="19"/>
      <c r="C266" s="20"/>
      <c r="D266" s="20"/>
      <c r="E266" s="20"/>
      <c r="F266" s="20"/>
      <c r="G266" s="47"/>
      <c r="H266" s="20"/>
      <c r="I266" s="20"/>
    </row>
    <row r="267" spans="1:9" s="3" customFormat="1" ht="18.75" customHeight="1" x14ac:dyDescent="0.25">
      <c r="B267" s="26" t="s">
        <v>53</v>
      </c>
      <c r="C267" s="26"/>
      <c r="D267" s="27"/>
      <c r="E267" s="28"/>
      <c r="F267" s="29"/>
      <c r="G267" s="49"/>
      <c r="H267" s="30"/>
      <c r="I267" s="31">
        <f>SUM(I228:I266)</f>
        <v>242000</v>
      </c>
    </row>
    <row r="268" spans="1:9" s="1" customFormat="1" ht="15" customHeight="1" x14ac:dyDescent="0.2">
      <c r="B268" s="8" t="s">
        <v>54</v>
      </c>
      <c r="G268" s="44"/>
      <c r="I268" s="32" t="s">
        <v>55</v>
      </c>
    </row>
    <row r="269" spans="1:9" s="1" customFormat="1" ht="15" customHeight="1" x14ac:dyDescent="0.2">
      <c r="B269" s="6" t="s">
        <v>1</v>
      </c>
      <c r="G269" s="44"/>
    </row>
    <row r="270" spans="1:9" s="1" customFormat="1" ht="15" customHeight="1" x14ac:dyDescent="0.2">
      <c r="B270" s="7" t="s">
        <v>3</v>
      </c>
      <c r="G270" s="44"/>
    </row>
    <row r="271" spans="1:9" s="1" customFormat="1" ht="15" customHeight="1" x14ac:dyDescent="0.2">
      <c r="B271" s="6" t="s">
        <v>4</v>
      </c>
      <c r="G271" s="44"/>
    </row>
    <row r="272" spans="1:9" s="1" customFormat="1" ht="15" customHeight="1" x14ac:dyDescent="0.2">
      <c r="B272" s="7" t="s">
        <v>3</v>
      </c>
      <c r="G272" s="44"/>
    </row>
    <row r="273" spans="1:9" s="1" customFormat="1" ht="15" customHeight="1" x14ac:dyDescent="0.2">
      <c r="B273" s="6" t="s">
        <v>5</v>
      </c>
      <c r="G273" s="44"/>
    </row>
    <row r="274" spans="1:9" s="1" customFormat="1" ht="15" customHeight="1" x14ac:dyDescent="0.2">
      <c r="B274" s="7" t="s">
        <v>3</v>
      </c>
      <c r="G274" s="44"/>
    </row>
    <row r="275" spans="1:9" s="1" customFormat="1" ht="15" customHeight="1" x14ac:dyDescent="0.2">
      <c r="B275" s="8" t="s">
        <v>3</v>
      </c>
      <c r="G275" s="44"/>
    </row>
    <row r="276" spans="1:9" s="1" customFormat="1" ht="15" customHeight="1" x14ac:dyDescent="0.2">
      <c r="B276" s="9" t="s">
        <v>6</v>
      </c>
      <c r="G276" s="44"/>
    </row>
    <row r="277" spans="1:9" s="1" customFormat="1" ht="15" customHeight="1" x14ac:dyDescent="0.2">
      <c r="G277" s="44"/>
      <c r="I277" s="10" t="s">
        <v>91</v>
      </c>
    </row>
    <row r="278" spans="1:9" s="2" customFormat="1" ht="70.150000000000006" customHeight="1" x14ac:dyDescent="0.25">
      <c r="B278" s="11" t="s">
        <v>8</v>
      </c>
      <c r="C278" s="11" t="s">
        <v>9</v>
      </c>
      <c r="D278" s="11" t="s">
        <v>10</v>
      </c>
      <c r="E278" s="11" t="s">
        <v>11</v>
      </c>
      <c r="F278" s="11" t="s">
        <v>12</v>
      </c>
      <c r="G278" s="45" t="s">
        <v>13</v>
      </c>
      <c r="H278" s="11" t="s">
        <v>14</v>
      </c>
      <c r="I278" s="12" t="s">
        <v>15</v>
      </c>
    </row>
    <row r="279" spans="1:9" s="3" customFormat="1" ht="18.75" customHeight="1" x14ac:dyDescent="0.25">
      <c r="B279" s="26" t="s">
        <v>56</v>
      </c>
      <c r="C279" s="26"/>
      <c r="D279" s="27"/>
      <c r="E279" s="28"/>
      <c r="F279" s="29"/>
      <c r="G279" s="49"/>
      <c r="H279" s="30"/>
      <c r="I279" s="31">
        <f>I267</f>
        <v>242000</v>
      </c>
    </row>
    <row r="280" spans="1:9" s="2" customFormat="1" ht="26.65" customHeight="1" x14ac:dyDescent="0.25">
      <c r="A280" s="2">
        <v>3728</v>
      </c>
      <c r="B280" s="22" t="s">
        <v>212</v>
      </c>
      <c r="C280" s="21"/>
      <c r="D280" s="15"/>
      <c r="E280" s="21" t="s">
        <v>213</v>
      </c>
      <c r="F280" s="23" t="s">
        <v>34</v>
      </c>
      <c r="G280" s="48">
        <v>90</v>
      </c>
      <c r="H280" s="24">
        <v>0</v>
      </c>
      <c r="I280" s="18">
        <f>IF(F280 = CHAR(37), G280*H280/100,G280*H280)</f>
        <v>0</v>
      </c>
    </row>
    <row r="281" spans="1:9" s="2" customFormat="1" ht="13.35" customHeight="1" x14ac:dyDescent="0.25">
      <c r="B281" s="19"/>
      <c r="C281" s="20"/>
      <c r="D281" s="20"/>
      <c r="E281" s="20"/>
      <c r="F281" s="20"/>
      <c r="G281" s="47"/>
      <c r="H281" s="20"/>
      <c r="I281" s="20"/>
    </row>
    <row r="282" spans="1:9" s="2" customFormat="1" ht="26.65" customHeight="1" x14ac:dyDescent="0.25">
      <c r="A282" s="2">
        <v>3729</v>
      </c>
      <c r="B282" s="22" t="s">
        <v>214</v>
      </c>
      <c r="C282" s="21"/>
      <c r="D282" s="15"/>
      <c r="E282" s="21" t="s">
        <v>215</v>
      </c>
      <c r="F282" s="23" t="s">
        <v>34</v>
      </c>
      <c r="G282" s="48">
        <v>0</v>
      </c>
      <c r="H282" s="24">
        <v>0</v>
      </c>
      <c r="I282" s="18" t="s">
        <v>172</v>
      </c>
    </row>
    <row r="283" spans="1:9" s="2" customFormat="1" ht="13.35" customHeight="1" x14ac:dyDescent="0.25">
      <c r="B283" s="19"/>
      <c r="C283" s="20"/>
      <c r="D283" s="20"/>
      <c r="E283" s="20"/>
      <c r="F283" s="20"/>
      <c r="G283" s="47"/>
      <c r="H283" s="20"/>
      <c r="I283" s="20"/>
    </row>
    <row r="284" spans="1:9" s="2" customFormat="1" ht="13.35" customHeight="1" x14ac:dyDescent="0.25">
      <c r="A284" s="2">
        <v>3730</v>
      </c>
      <c r="B284" s="22" t="s">
        <v>216</v>
      </c>
      <c r="C284" s="21"/>
      <c r="D284" s="15"/>
      <c r="E284" s="21" t="s">
        <v>217</v>
      </c>
      <c r="F284" s="23" t="s">
        <v>34</v>
      </c>
      <c r="G284" s="48">
        <v>0</v>
      </c>
      <c r="H284" s="24">
        <v>0</v>
      </c>
      <c r="I284" s="18" t="s">
        <v>172</v>
      </c>
    </row>
    <row r="285" spans="1:9" s="2" customFormat="1" ht="13.35" customHeight="1" x14ac:dyDescent="0.25">
      <c r="B285" s="19"/>
      <c r="C285" s="20"/>
      <c r="D285" s="20"/>
      <c r="E285" s="20"/>
      <c r="F285" s="20"/>
      <c r="G285" s="47"/>
      <c r="H285" s="20"/>
      <c r="I285" s="20"/>
    </row>
    <row r="286" spans="1:9" s="2" customFormat="1" ht="13.35" customHeight="1" x14ac:dyDescent="0.25">
      <c r="A286" s="2">
        <v>3731</v>
      </c>
      <c r="B286" s="22" t="s">
        <v>218</v>
      </c>
      <c r="C286" s="21"/>
      <c r="D286" s="15"/>
      <c r="E286" s="21" t="s">
        <v>219</v>
      </c>
      <c r="F286" s="23" t="s">
        <v>34</v>
      </c>
      <c r="G286" s="48">
        <v>132</v>
      </c>
      <c r="H286" s="24">
        <v>0</v>
      </c>
      <c r="I286" s="18">
        <f>IF(F286 = CHAR(37), G286*H286/100,G286*H286)</f>
        <v>0</v>
      </c>
    </row>
    <row r="287" spans="1:9" s="2" customFormat="1" ht="13.35" customHeight="1" x14ac:dyDescent="0.25">
      <c r="B287" s="19"/>
      <c r="C287" s="20"/>
      <c r="D287" s="20"/>
      <c r="E287" s="20"/>
      <c r="F287" s="20"/>
      <c r="G287" s="47"/>
      <c r="H287" s="20"/>
      <c r="I287" s="20"/>
    </row>
    <row r="288" spans="1:9" s="2" customFormat="1" ht="13.35" customHeight="1" x14ac:dyDescent="0.25">
      <c r="A288" s="2">
        <v>3732</v>
      </c>
      <c r="B288" s="22" t="s">
        <v>220</v>
      </c>
      <c r="C288" s="21"/>
      <c r="D288" s="15"/>
      <c r="E288" s="21" t="s">
        <v>221</v>
      </c>
      <c r="F288" s="23" t="s">
        <v>34</v>
      </c>
      <c r="G288" s="48">
        <v>0</v>
      </c>
      <c r="H288" s="24">
        <v>0</v>
      </c>
      <c r="I288" s="18" t="s">
        <v>172</v>
      </c>
    </row>
    <row r="289" spans="1:9" s="2" customFormat="1" ht="13.35" customHeight="1" x14ac:dyDescent="0.25">
      <c r="B289" s="19"/>
      <c r="C289" s="20"/>
      <c r="D289" s="20"/>
      <c r="E289" s="20"/>
      <c r="F289" s="20"/>
      <c r="G289" s="47"/>
      <c r="H289" s="20"/>
      <c r="I289" s="20"/>
    </row>
    <row r="290" spans="1:9" s="2" customFormat="1" ht="13.35" customHeight="1" x14ac:dyDescent="0.25">
      <c r="A290" s="2">
        <v>3733</v>
      </c>
      <c r="B290" s="22" t="s">
        <v>222</v>
      </c>
      <c r="C290" s="21"/>
      <c r="D290" s="15"/>
      <c r="E290" s="21" t="s">
        <v>223</v>
      </c>
      <c r="F290" s="23" t="s">
        <v>34</v>
      </c>
      <c r="G290" s="48">
        <v>0</v>
      </c>
      <c r="H290" s="24">
        <v>0</v>
      </c>
      <c r="I290" s="18" t="s">
        <v>172</v>
      </c>
    </row>
    <row r="291" spans="1:9" s="2" customFormat="1" ht="13.35" customHeight="1" x14ac:dyDescent="0.25">
      <c r="B291" s="19"/>
      <c r="C291" s="20"/>
      <c r="D291" s="20"/>
      <c r="E291" s="20"/>
      <c r="F291" s="20"/>
      <c r="G291" s="47"/>
      <c r="H291" s="20"/>
      <c r="I291" s="20"/>
    </row>
    <row r="292" spans="1:9" s="2" customFormat="1" ht="13.35" customHeight="1" x14ac:dyDescent="0.25">
      <c r="A292" s="2">
        <v>4003</v>
      </c>
      <c r="B292" s="22" t="s">
        <v>224</v>
      </c>
      <c r="C292" s="21"/>
      <c r="D292" s="15"/>
      <c r="E292" s="21" t="s">
        <v>225</v>
      </c>
      <c r="F292" s="23" t="s">
        <v>34</v>
      </c>
      <c r="G292" s="48">
        <v>0</v>
      </c>
      <c r="H292" s="24">
        <v>0</v>
      </c>
      <c r="I292" s="18" t="s">
        <v>172</v>
      </c>
    </row>
    <row r="293" spans="1:9" s="2" customFormat="1" ht="13.35" customHeight="1" x14ac:dyDescent="0.25">
      <c r="B293" s="19"/>
      <c r="C293" s="20"/>
      <c r="D293" s="20"/>
      <c r="E293" s="20"/>
      <c r="F293" s="20"/>
      <c r="G293" s="47"/>
      <c r="H293" s="20"/>
      <c r="I293" s="20"/>
    </row>
    <row r="294" spans="1:9" s="2" customFormat="1" ht="13.35" customHeight="1" x14ac:dyDescent="0.25">
      <c r="A294" s="2">
        <v>3734</v>
      </c>
      <c r="B294" s="22" t="s">
        <v>226</v>
      </c>
      <c r="C294" s="21"/>
      <c r="D294" s="15"/>
      <c r="E294" s="21" t="s">
        <v>227</v>
      </c>
      <c r="F294" s="23" t="s">
        <v>34</v>
      </c>
      <c r="G294" s="48">
        <v>0</v>
      </c>
      <c r="H294" s="24">
        <v>0</v>
      </c>
      <c r="I294" s="18" t="s">
        <v>172</v>
      </c>
    </row>
    <row r="295" spans="1:9" s="2" customFormat="1" ht="13.35" customHeight="1" x14ac:dyDescent="0.25">
      <c r="B295" s="19"/>
      <c r="C295" s="20"/>
      <c r="D295" s="20"/>
      <c r="E295" s="20"/>
      <c r="F295" s="20"/>
      <c r="G295" s="47"/>
      <c r="H295" s="20"/>
      <c r="I295" s="20"/>
    </row>
    <row r="296" spans="1:9" s="2" customFormat="1" ht="13.35" customHeight="1" x14ac:dyDescent="0.25">
      <c r="A296" s="2">
        <v>3735</v>
      </c>
      <c r="B296" s="22" t="s">
        <v>228</v>
      </c>
      <c r="C296" s="21"/>
      <c r="D296" s="15"/>
      <c r="E296" s="21" t="s">
        <v>229</v>
      </c>
      <c r="F296" s="23" t="s">
        <v>34</v>
      </c>
      <c r="G296" s="48">
        <v>96</v>
      </c>
      <c r="H296" s="24">
        <v>0</v>
      </c>
      <c r="I296" s="18">
        <f>IF(F296 = CHAR(37), G296*H296/100,G296*H296)</f>
        <v>0</v>
      </c>
    </row>
    <row r="297" spans="1:9" s="2" customFormat="1" ht="13.35" customHeight="1" x14ac:dyDescent="0.25">
      <c r="B297" s="19"/>
      <c r="C297" s="20"/>
      <c r="D297" s="20"/>
      <c r="E297" s="20"/>
      <c r="F297" s="20"/>
      <c r="G297" s="47"/>
      <c r="H297" s="20"/>
      <c r="I297" s="20"/>
    </row>
    <row r="298" spans="1:9" s="2" customFormat="1" ht="13.35" customHeight="1" x14ac:dyDescent="0.25">
      <c r="A298" s="2">
        <v>3736</v>
      </c>
      <c r="B298" s="22" t="s">
        <v>230</v>
      </c>
      <c r="C298" s="21"/>
      <c r="D298" s="15"/>
      <c r="E298" s="21" t="s">
        <v>231</v>
      </c>
      <c r="F298" s="23" t="s">
        <v>34</v>
      </c>
      <c r="G298" s="48">
        <v>0</v>
      </c>
      <c r="H298" s="24">
        <v>0</v>
      </c>
      <c r="I298" s="18" t="s">
        <v>172</v>
      </c>
    </row>
    <row r="299" spans="1:9" s="2" customFormat="1" ht="13.35" customHeight="1" x14ac:dyDescent="0.25">
      <c r="B299" s="19"/>
      <c r="C299" s="20"/>
      <c r="D299" s="20"/>
      <c r="E299" s="20"/>
      <c r="F299" s="20"/>
      <c r="G299" s="47"/>
      <c r="H299" s="20"/>
      <c r="I299" s="20"/>
    </row>
    <row r="300" spans="1:9" s="2" customFormat="1" ht="13.35" customHeight="1" x14ac:dyDescent="0.25">
      <c r="A300" s="2">
        <v>3737</v>
      </c>
      <c r="B300" s="22" t="s">
        <v>232</v>
      </c>
      <c r="C300" s="21"/>
      <c r="D300" s="15"/>
      <c r="E300" s="21" t="s">
        <v>233</v>
      </c>
      <c r="F300" s="23" t="s">
        <v>34</v>
      </c>
      <c r="G300" s="48">
        <v>0</v>
      </c>
      <c r="H300" s="24">
        <v>0</v>
      </c>
      <c r="I300" s="18" t="s">
        <v>172</v>
      </c>
    </row>
    <row r="301" spans="1:9" s="2" customFormat="1" ht="13.35" customHeight="1" x14ac:dyDescent="0.25">
      <c r="B301" s="19"/>
      <c r="C301" s="20"/>
      <c r="D301" s="20"/>
      <c r="E301" s="20"/>
      <c r="F301" s="20"/>
      <c r="G301" s="47"/>
      <c r="H301" s="20"/>
      <c r="I301" s="20"/>
    </row>
    <row r="302" spans="1:9" s="2" customFormat="1" ht="26.65" customHeight="1" x14ac:dyDescent="0.25">
      <c r="A302" s="2">
        <v>3738</v>
      </c>
      <c r="B302" s="22" t="s">
        <v>234</v>
      </c>
      <c r="C302" s="21"/>
      <c r="D302" s="15"/>
      <c r="E302" s="21" t="s">
        <v>235</v>
      </c>
      <c r="F302" s="23" t="s">
        <v>34</v>
      </c>
      <c r="G302" s="48">
        <v>0</v>
      </c>
      <c r="H302" s="24">
        <v>0</v>
      </c>
      <c r="I302" s="18" t="s">
        <v>172</v>
      </c>
    </row>
    <row r="303" spans="1:9" s="2" customFormat="1" ht="13.35" customHeight="1" x14ac:dyDescent="0.25">
      <c r="B303" s="19"/>
      <c r="C303" s="20"/>
      <c r="D303" s="20"/>
      <c r="E303" s="20"/>
      <c r="F303" s="20"/>
      <c r="G303" s="47"/>
      <c r="H303" s="20"/>
      <c r="I303" s="20"/>
    </row>
    <row r="304" spans="1:9" s="2" customFormat="1" ht="26.65" customHeight="1" x14ac:dyDescent="0.25">
      <c r="A304" s="2">
        <v>3739</v>
      </c>
      <c r="B304" s="22" t="s">
        <v>236</v>
      </c>
      <c r="C304" s="21"/>
      <c r="D304" s="15"/>
      <c r="E304" s="21" t="s">
        <v>237</v>
      </c>
      <c r="F304" s="23" t="s">
        <v>34</v>
      </c>
      <c r="G304" s="48">
        <v>12</v>
      </c>
      <c r="H304" s="24">
        <v>0</v>
      </c>
      <c r="I304" s="18">
        <f>IF(F304 = CHAR(37), G304*H304/100,G304*H304)</f>
        <v>0</v>
      </c>
    </row>
    <row r="305" spans="1:9" s="2" customFormat="1" ht="13.35" customHeight="1" x14ac:dyDescent="0.25">
      <c r="B305" s="19"/>
      <c r="C305" s="20"/>
      <c r="D305" s="20"/>
      <c r="E305" s="20"/>
      <c r="F305" s="20"/>
      <c r="G305" s="47"/>
      <c r="H305" s="20"/>
      <c r="I305" s="20"/>
    </row>
    <row r="306" spans="1:9" s="2" customFormat="1" ht="26.65" customHeight="1" x14ac:dyDescent="0.25">
      <c r="A306" s="2">
        <v>3740</v>
      </c>
      <c r="B306" s="22" t="s">
        <v>238</v>
      </c>
      <c r="C306" s="21"/>
      <c r="D306" s="15"/>
      <c r="E306" s="21" t="s">
        <v>239</v>
      </c>
      <c r="F306" s="23" t="s">
        <v>34</v>
      </c>
      <c r="G306" s="48">
        <v>0</v>
      </c>
      <c r="H306" s="24">
        <v>0</v>
      </c>
      <c r="I306" s="18" t="s">
        <v>172</v>
      </c>
    </row>
    <row r="307" spans="1:9" s="2" customFormat="1" ht="13.35" customHeight="1" x14ac:dyDescent="0.25">
      <c r="B307" s="19"/>
      <c r="C307" s="20"/>
      <c r="D307" s="20"/>
      <c r="E307" s="20"/>
      <c r="F307" s="20"/>
      <c r="G307" s="47"/>
      <c r="H307" s="20"/>
      <c r="I307" s="20"/>
    </row>
    <row r="308" spans="1:9" s="2" customFormat="1" ht="13.35" customHeight="1" x14ac:dyDescent="0.25">
      <c r="A308" s="2">
        <v>3741</v>
      </c>
      <c r="B308" s="22" t="s">
        <v>240</v>
      </c>
      <c r="C308" s="21"/>
      <c r="D308" s="15"/>
      <c r="E308" s="21" t="s">
        <v>241</v>
      </c>
      <c r="F308" s="23" t="s">
        <v>34</v>
      </c>
      <c r="G308" s="48">
        <v>6</v>
      </c>
      <c r="H308" s="24">
        <v>0</v>
      </c>
      <c r="I308" s="18">
        <f>IF(F308 = CHAR(37), G308*H308/100,G308*H308)</f>
        <v>0</v>
      </c>
    </row>
    <row r="309" spans="1:9" s="2" customFormat="1" ht="13.35" customHeight="1" x14ac:dyDescent="0.25">
      <c r="B309" s="19"/>
      <c r="C309" s="20"/>
      <c r="D309" s="20"/>
      <c r="E309" s="20"/>
      <c r="F309" s="20"/>
      <c r="G309" s="47"/>
      <c r="H309" s="20"/>
      <c r="I309" s="20"/>
    </row>
    <row r="310" spans="1:9" s="2" customFormat="1" ht="13.35" customHeight="1" x14ac:dyDescent="0.25">
      <c r="A310" s="2">
        <v>3742</v>
      </c>
      <c r="B310" s="22" t="s">
        <v>242</v>
      </c>
      <c r="C310" s="21"/>
      <c r="D310" s="15"/>
      <c r="E310" s="21" t="s">
        <v>243</v>
      </c>
      <c r="F310" s="23" t="s">
        <v>34</v>
      </c>
      <c r="G310" s="48">
        <v>0</v>
      </c>
      <c r="H310" s="24">
        <v>0</v>
      </c>
      <c r="I310" s="18" t="s">
        <v>172</v>
      </c>
    </row>
    <row r="311" spans="1:9" s="2" customFormat="1" ht="13.35" customHeight="1" x14ac:dyDescent="0.25">
      <c r="B311" s="19"/>
      <c r="C311" s="20"/>
      <c r="D311" s="20"/>
      <c r="E311" s="20"/>
      <c r="F311" s="20"/>
      <c r="G311" s="47"/>
      <c r="H311" s="20"/>
      <c r="I311" s="20"/>
    </row>
    <row r="312" spans="1:9" s="2" customFormat="1" ht="13.35" customHeight="1" x14ac:dyDescent="0.25">
      <c r="A312" s="2">
        <v>4004</v>
      </c>
      <c r="B312" s="22" t="s">
        <v>244</v>
      </c>
      <c r="C312" s="21"/>
      <c r="D312" s="15"/>
      <c r="E312" s="21" t="s">
        <v>245</v>
      </c>
      <c r="F312" s="23" t="s">
        <v>34</v>
      </c>
      <c r="G312" s="48">
        <v>3</v>
      </c>
      <c r="H312" s="24">
        <v>0</v>
      </c>
      <c r="I312" s="18">
        <f>IF(F312 = CHAR(37), G312*H312/100,G312*H312)</f>
        <v>0</v>
      </c>
    </row>
    <row r="313" spans="1:9" s="2" customFormat="1" ht="13.35" customHeight="1" x14ac:dyDescent="0.25">
      <c r="B313" s="19"/>
      <c r="C313" s="20"/>
      <c r="D313" s="20"/>
      <c r="E313" s="20"/>
      <c r="F313" s="20"/>
      <c r="G313" s="47"/>
      <c r="H313" s="20"/>
      <c r="I313" s="20"/>
    </row>
    <row r="314" spans="1:9" s="3" customFormat="1" ht="18.75" customHeight="1" x14ac:dyDescent="0.25">
      <c r="B314" s="26" t="s">
        <v>53</v>
      </c>
      <c r="C314" s="26"/>
      <c r="D314" s="27"/>
      <c r="E314" s="28"/>
      <c r="F314" s="29"/>
      <c r="G314" s="49"/>
      <c r="H314" s="30"/>
      <c r="I314" s="31">
        <f>SUM(I279:I313)</f>
        <v>242000</v>
      </c>
    </row>
    <row r="315" spans="1:9" s="1" customFormat="1" ht="15" customHeight="1" x14ac:dyDescent="0.2">
      <c r="B315" s="8" t="s">
        <v>54</v>
      </c>
      <c r="G315" s="44"/>
      <c r="I315" s="32" t="s">
        <v>55</v>
      </c>
    </row>
    <row r="316" spans="1:9" s="1" customFormat="1" ht="15" customHeight="1" x14ac:dyDescent="0.2">
      <c r="B316" s="6" t="s">
        <v>1</v>
      </c>
      <c r="G316" s="44"/>
    </row>
    <row r="317" spans="1:9" s="1" customFormat="1" ht="15" customHeight="1" x14ac:dyDescent="0.2">
      <c r="B317" s="7" t="s">
        <v>3</v>
      </c>
      <c r="G317" s="44"/>
    </row>
    <row r="318" spans="1:9" s="1" customFormat="1" ht="15" customHeight="1" x14ac:dyDescent="0.2">
      <c r="B318" s="6" t="s">
        <v>4</v>
      </c>
      <c r="G318" s="44"/>
    </row>
    <row r="319" spans="1:9" s="1" customFormat="1" ht="15" customHeight="1" x14ac:dyDescent="0.2">
      <c r="B319" s="7" t="s">
        <v>3</v>
      </c>
      <c r="G319" s="44"/>
    </row>
    <row r="320" spans="1:9" s="1" customFormat="1" ht="15" customHeight="1" x14ac:dyDescent="0.2">
      <c r="B320" s="6" t="s">
        <v>5</v>
      </c>
      <c r="G320" s="44"/>
    </row>
    <row r="321" spans="1:9" s="1" customFormat="1" ht="15" customHeight="1" x14ac:dyDescent="0.2">
      <c r="B321" s="7" t="s">
        <v>3</v>
      </c>
      <c r="G321" s="44"/>
    </row>
    <row r="322" spans="1:9" s="1" customFormat="1" ht="15" customHeight="1" x14ac:dyDescent="0.2">
      <c r="B322" s="8" t="s">
        <v>3</v>
      </c>
      <c r="G322" s="44"/>
    </row>
    <row r="323" spans="1:9" s="1" customFormat="1" ht="15" customHeight="1" x14ac:dyDescent="0.2">
      <c r="B323" s="9" t="s">
        <v>6</v>
      </c>
      <c r="G323" s="44"/>
    </row>
    <row r="324" spans="1:9" s="1" customFormat="1" ht="15" customHeight="1" x14ac:dyDescent="0.2">
      <c r="G324" s="44"/>
      <c r="I324" s="10" t="s">
        <v>91</v>
      </c>
    </row>
    <row r="325" spans="1:9" s="2" customFormat="1" ht="70.150000000000006" customHeight="1" x14ac:dyDescent="0.25">
      <c r="B325" s="11" t="s">
        <v>8</v>
      </c>
      <c r="C325" s="11" t="s">
        <v>9</v>
      </c>
      <c r="D325" s="11" t="s">
        <v>10</v>
      </c>
      <c r="E325" s="11" t="s">
        <v>11</v>
      </c>
      <c r="F325" s="11" t="s">
        <v>12</v>
      </c>
      <c r="G325" s="45" t="s">
        <v>13</v>
      </c>
      <c r="H325" s="11" t="s">
        <v>14</v>
      </c>
      <c r="I325" s="12" t="s">
        <v>15</v>
      </c>
    </row>
    <row r="326" spans="1:9" s="3" customFormat="1" ht="18.75" customHeight="1" x14ac:dyDescent="0.25">
      <c r="B326" s="26" t="s">
        <v>56</v>
      </c>
      <c r="C326" s="26"/>
      <c r="D326" s="27"/>
      <c r="E326" s="28"/>
      <c r="F326" s="29"/>
      <c r="G326" s="49"/>
      <c r="H326" s="30"/>
      <c r="I326" s="31">
        <f>I314</f>
        <v>242000</v>
      </c>
    </row>
    <row r="327" spans="1:9" s="2" customFormat="1" ht="13.35" customHeight="1" x14ac:dyDescent="0.25">
      <c r="A327" s="2">
        <v>3743</v>
      </c>
      <c r="B327" s="22" t="s">
        <v>246</v>
      </c>
      <c r="C327" s="21"/>
      <c r="D327" s="15"/>
      <c r="E327" s="21" t="s">
        <v>247</v>
      </c>
      <c r="F327" s="23" t="s">
        <v>34</v>
      </c>
      <c r="G327" s="48">
        <v>0</v>
      </c>
      <c r="H327" s="24">
        <v>0</v>
      </c>
      <c r="I327" s="18" t="s">
        <v>172</v>
      </c>
    </row>
    <row r="328" spans="1:9" s="2" customFormat="1" ht="13.35" customHeight="1" x14ac:dyDescent="0.25">
      <c r="B328" s="19"/>
      <c r="C328" s="20"/>
      <c r="D328" s="20"/>
      <c r="E328" s="20"/>
      <c r="F328" s="20"/>
      <c r="G328" s="47"/>
      <c r="H328" s="20"/>
      <c r="I328" s="20"/>
    </row>
    <row r="329" spans="1:9" s="2" customFormat="1" ht="13.35" customHeight="1" x14ac:dyDescent="0.25">
      <c r="A329" s="2">
        <v>3744</v>
      </c>
      <c r="B329" s="22" t="s">
        <v>248</v>
      </c>
      <c r="C329" s="21"/>
      <c r="D329" s="15"/>
      <c r="E329" s="21" t="s">
        <v>249</v>
      </c>
      <c r="F329" s="23" t="s">
        <v>34</v>
      </c>
      <c r="G329" s="48">
        <v>0</v>
      </c>
      <c r="H329" s="24">
        <v>0</v>
      </c>
      <c r="I329" s="18" t="s">
        <v>172</v>
      </c>
    </row>
    <row r="330" spans="1:9" s="2" customFormat="1" ht="13.35" customHeight="1" x14ac:dyDescent="0.25">
      <c r="B330" s="19"/>
      <c r="C330" s="20"/>
      <c r="D330" s="20"/>
      <c r="E330" s="20"/>
      <c r="F330" s="20"/>
      <c r="G330" s="47"/>
      <c r="H330" s="20"/>
      <c r="I330" s="20"/>
    </row>
    <row r="331" spans="1:9" s="2" customFormat="1" ht="13.35" customHeight="1" x14ac:dyDescent="0.25">
      <c r="A331" s="2">
        <v>3745</v>
      </c>
      <c r="B331" s="22" t="s">
        <v>250</v>
      </c>
      <c r="C331" s="21"/>
      <c r="D331" s="15"/>
      <c r="E331" s="21" t="s">
        <v>251</v>
      </c>
      <c r="F331" s="23" t="s">
        <v>34</v>
      </c>
      <c r="G331" s="48">
        <v>0</v>
      </c>
      <c r="H331" s="24">
        <v>0</v>
      </c>
      <c r="I331" s="18" t="s">
        <v>172</v>
      </c>
    </row>
    <row r="332" spans="1:9" s="2" customFormat="1" ht="13.35" customHeight="1" x14ac:dyDescent="0.25">
      <c r="B332" s="19"/>
      <c r="C332" s="20"/>
      <c r="D332" s="20"/>
      <c r="E332" s="20"/>
      <c r="F332" s="20"/>
      <c r="G332" s="47"/>
      <c r="H332" s="20"/>
      <c r="I332" s="20"/>
    </row>
    <row r="333" spans="1:9" s="2" customFormat="1" ht="13.35" customHeight="1" x14ac:dyDescent="0.25">
      <c r="A333" s="2">
        <v>4005</v>
      </c>
      <c r="B333" s="22" t="s">
        <v>252</v>
      </c>
      <c r="C333" s="21"/>
      <c r="D333" s="15"/>
      <c r="E333" s="21" t="s">
        <v>253</v>
      </c>
      <c r="F333" s="23" t="s">
        <v>34</v>
      </c>
      <c r="G333" s="48">
        <v>6</v>
      </c>
      <c r="H333" s="24">
        <v>0</v>
      </c>
      <c r="I333" s="18">
        <f>IF(F333 = CHAR(37), G333*H333/100,G333*H333)</f>
        <v>0</v>
      </c>
    </row>
    <row r="334" spans="1:9" s="2" customFormat="1" ht="13.35" customHeight="1" x14ac:dyDescent="0.25">
      <c r="B334" s="19"/>
      <c r="C334" s="20"/>
      <c r="D334" s="20"/>
      <c r="E334" s="20"/>
      <c r="F334" s="20"/>
      <c r="G334" s="47"/>
      <c r="H334" s="20"/>
      <c r="I334" s="20"/>
    </row>
    <row r="335" spans="1:9" s="2" customFormat="1" ht="13.35" customHeight="1" x14ac:dyDescent="0.25">
      <c r="A335" s="2">
        <v>3746</v>
      </c>
      <c r="B335" s="22" t="s">
        <v>254</v>
      </c>
      <c r="C335" s="21"/>
      <c r="D335" s="15"/>
      <c r="E335" s="21" t="s">
        <v>255</v>
      </c>
      <c r="F335" s="23" t="s">
        <v>34</v>
      </c>
      <c r="G335" s="48">
        <v>0</v>
      </c>
      <c r="H335" s="24">
        <v>0</v>
      </c>
      <c r="I335" s="18" t="s">
        <v>172</v>
      </c>
    </row>
    <row r="336" spans="1:9" s="2" customFormat="1" ht="13.35" customHeight="1" x14ac:dyDescent="0.25">
      <c r="B336" s="19"/>
      <c r="C336" s="20"/>
      <c r="D336" s="20"/>
      <c r="E336" s="20"/>
      <c r="F336" s="20"/>
      <c r="G336" s="47"/>
      <c r="H336" s="20"/>
      <c r="I336" s="20"/>
    </row>
    <row r="337" spans="1:9" s="2" customFormat="1" ht="13.35" customHeight="1" x14ac:dyDescent="0.25">
      <c r="A337" s="2">
        <v>3747</v>
      </c>
      <c r="B337" s="22" t="s">
        <v>256</v>
      </c>
      <c r="C337" s="21"/>
      <c r="D337" s="15"/>
      <c r="E337" s="21" t="s">
        <v>257</v>
      </c>
      <c r="F337" s="23" t="s">
        <v>34</v>
      </c>
      <c r="G337" s="48">
        <v>0</v>
      </c>
      <c r="H337" s="24">
        <v>0</v>
      </c>
      <c r="I337" s="18" t="s">
        <v>172</v>
      </c>
    </row>
    <row r="338" spans="1:9" s="2" customFormat="1" ht="13.35" customHeight="1" x14ac:dyDescent="0.25">
      <c r="B338" s="19"/>
      <c r="C338" s="20"/>
      <c r="D338" s="20"/>
      <c r="E338" s="20"/>
      <c r="F338" s="20"/>
      <c r="G338" s="47"/>
      <c r="H338" s="20"/>
      <c r="I338" s="20"/>
    </row>
    <row r="339" spans="1:9" s="2" customFormat="1" ht="13.35" customHeight="1" x14ac:dyDescent="0.25">
      <c r="A339" s="2">
        <v>3748</v>
      </c>
      <c r="B339" s="22" t="s">
        <v>258</v>
      </c>
      <c r="C339" s="21"/>
      <c r="D339" s="15"/>
      <c r="E339" s="21" t="s">
        <v>259</v>
      </c>
      <c r="F339" s="23" t="s">
        <v>34</v>
      </c>
      <c r="G339" s="48">
        <v>0</v>
      </c>
      <c r="H339" s="24">
        <v>0</v>
      </c>
      <c r="I339" s="18" t="s">
        <v>172</v>
      </c>
    </row>
    <row r="340" spans="1:9" s="2" customFormat="1" ht="13.35" customHeight="1" x14ac:dyDescent="0.25">
      <c r="B340" s="19"/>
      <c r="C340" s="20"/>
      <c r="D340" s="20"/>
      <c r="E340" s="20"/>
      <c r="F340" s="20"/>
      <c r="G340" s="47"/>
      <c r="H340" s="20"/>
      <c r="I340" s="20"/>
    </row>
    <row r="341" spans="1:9" s="2" customFormat="1" ht="13.35" customHeight="1" x14ac:dyDescent="0.25">
      <c r="A341" s="2">
        <v>3749</v>
      </c>
      <c r="B341" s="22" t="s">
        <v>260</v>
      </c>
      <c r="C341" s="21"/>
      <c r="D341" s="15"/>
      <c r="E341" s="21" t="s">
        <v>261</v>
      </c>
      <c r="F341" s="23" t="s">
        <v>34</v>
      </c>
      <c r="G341" s="48">
        <v>0</v>
      </c>
      <c r="H341" s="24">
        <v>0</v>
      </c>
      <c r="I341" s="18" t="s">
        <v>172</v>
      </c>
    </row>
    <row r="342" spans="1:9" s="2" customFormat="1" ht="13.35" customHeight="1" x14ac:dyDescent="0.25">
      <c r="B342" s="19"/>
      <c r="C342" s="20"/>
      <c r="D342" s="20"/>
      <c r="E342" s="20"/>
      <c r="F342" s="20"/>
      <c r="G342" s="47"/>
      <c r="H342" s="20"/>
      <c r="I342" s="20"/>
    </row>
    <row r="343" spans="1:9" s="2" customFormat="1" ht="13.35" customHeight="1" x14ac:dyDescent="0.25">
      <c r="A343" s="2">
        <v>3750</v>
      </c>
      <c r="B343" s="22" t="s">
        <v>262</v>
      </c>
      <c r="C343" s="21"/>
      <c r="D343" s="15"/>
      <c r="E343" s="21" t="s">
        <v>263</v>
      </c>
      <c r="F343" s="23" t="s">
        <v>34</v>
      </c>
      <c r="G343" s="48">
        <v>3</v>
      </c>
      <c r="H343" s="24">
        <v>0</v>
      </c>
      <c r="I343" s="18">
        <f>IF(F343 = CHAR(37), G343*H343/100,G343*H343)</f>
        <v>0</v>
      </c>
    </row>
    <row r="344" spans="1:9" s="2" customFormat="1" ht="13.35" customHeight="1" x14ac:dyDescent="0.25">
      <c r="B344" s="19"/>
      <c r="C344" s="20"/>
      <c r="D344" s="20"/>
      <c r="E344" s="20"/>
      <c r="F344" s="20"/>
      <c r="G344" s="47"/>
      <c r="H344" s="20"/>
      <c r="I344" s="20"/>
    </row>
    <row r="345" spans="1:9" s="2" customFormat="1" ht="13.35" customHeight="1" x14ac:dyDescent="0.25">
      <c r="A345" s="2">
        <v>3751</v>
      </c>
      <c r="B345" s="22" t="s">
        <v>264</v>
      </c>
      <c r="C345" s="21"/>
      <c r="D345" s="15"/>
      <c r="E345" s="21" t="s">
        <v>265</v>
      </c>
      <c r="F345" s="23" t="s">
        <v>34</v>
      </c>
      <c r="G345" s="48">
        <v>0</v>
      </c>
      <c r="H345" s="24">
        <v>0</v>
      </c>
      <c r="I345" s="18" t="s">
        <v>172</v>
      </c>
    </row>
    <row r="346" spans="1:9" s="2" customFormat="1" ht="13.35" customHeight="1" x14ac:dyDescent="0.25">
      <c r="B346" s="19"/>
      <c r="C346" s="20"/>
      <c r="D346" s="20"/>
      <c r="E346" s="20"/>
      <c r="F346" s="20"/>
      <c r="G346" s="47"/>
      <c r="H346" s="20"/>
      <c r="I346" s="20"/>
    </row>
    <row r="347" spans="1:9" s="2" customFormat="1" ht="13.35" customHeight="1" x14ac:dyDescent="0.25">
      <c r="A347" s="2">
        <v>3752</v>
      </c>
      <c r="B347" s="22" t="s">
        <v>266</v>
      </c>
      <c r="C347" s="21"/>
      <c r="D347" s="15"/>
      <c r="E347" s="21" t="s">
        <v>267</v>
      </c>
      <c r="F347" s="23" t="s">
        <v>34</v>
      </c>
      <c r="G347" s="48">
        <v>0</v>
      </c>
      <c r="H347" s="24">
        <v>0</v>
      </c>
      <c r="I347" s="18" t="s">
        <v>172</v>
      </c>
    </row>
    <row r="348" spans="1:9" s="2" customFormat="1" ht="13.35" customHeight="1" x14ac:dyDescent="0.25">
      <c r="B348" s="19"/>
      <c r="C348" s="20"/>
      <c r="D348" s="20"/>
      <c r="E348" s="20"/>
      <c r="F348" s="20"/>
      <c r="G348" s="47"/>
      <c r="H348" s="20"/>
      <c r="I348" s="20"/>
    </row>
    <row r="349" spans="1:9" s="2" customFormat="1" ht="13.35" customHeight="1" x14ac:dyDescent="0.25">
      <c r="A349" s="2">
        <v>3753</v>
      </c>
      <c r="B349" s="22" t="s">
        <v>268</v>
      </c>
      <c r="C349" s="21"/>
      <c r="D349" s="15"/>
      <c r="E349" s="21" t="s">
        <v>269</v>
      </c>
      <c r="F349" s="23" t="s">
        <v>34</v>
      </c>
      <c r="G349" s="48">
        <v>0</v>
      </c>
      <c r="H349" s="24">
        <v>0</v>
      </c>
      <c r="I349" s="18" t="s">
        <v>172</v>
      </c>
    </row>
    <row r="350" spans="1:9" s="2" customFormat="1" ht="13.35" customHeight="1" x14ac:dyDescent="0.25">
      <c r="B350" s="19"/>
      <c r="C350" s="20"/>
      <c r="D350" s="20"/>
      <c r="E350" s="20"/>
      <c r="F350" s="20"/>
      <c r="G350" s="47"/>
      <c r="H350" s="20"/>
      <c r="I350" s="20"/>
    </row>
    <row r="351" spans="1:9" s="2" customFormat="1" ht="13.35" customHeight="1" x14ac:dyDescent="0.25">
      <c r="A351" s="2">
        <v>3754</v>
      </c>
      <c r="B351" s="22" t="s">
        <v>270</v>
      </c>
      <c r="C351" s="21"/>
      <c r="D351" s="15"/>
      <c r="E351" s="21" t="s">
        <v>271</v>
      </c>
      <c r="F351" s="23" t="s">
        <v>34</v>
      </c>
      <c r="G351" s="48">
        <v>0</v>
      </c>
      <c r="H351" s="24">
        <v>0</v>
      </c>
      <c r="I351" s="18" t="s">
        <v>172</v>
      </c>
    </row>
    <row r="352" spans="1:9" s="2" customFormat="1" ht="13.35" customHeight="1" x14ac:dyDescent="0.25">
      <c r="B352" s="19"/>
      <c r="C352" s="20"/>
      <c r="D352" s="20"/>
      <c r="E352" s="20"/>
      <c r="F352" s="20"/>
      <c r="G352" s="47"/>
      <c r="H352" s="20"/>
      <c r="I352" s="20"/>
    </row>
    <row r="353" spans="1:9" s="2" customFormat="1" ht="13.35" customHeight="1" x14ac:dyDescent="0.25">
      <c r="A353" s="2">
        <v>4006</v>
      </c>
      <c r="B353" s="22" t="s">
        <v>272</v>
      </c>
      <c r="C353" s="21"/>
      <c r="D353" s="15"/>
      <c r="E353" s="21" t="s">
        <v>273</v>
      </c>
      <c r="F353" s="23" t="s">
        <v>34</v>
      </c>
      <c r="G353" s="48">
        <v>0</v>
      </c>
      <c r="H353" s="24">
        <v>0</v>
      </c>
      <c r="I353" s="18" t="s">
        <v>172</v>
      </c>
    </row>
    <row r="354" spans="1:9" s="2" customFormat="1" ht="13.35" customHeight="1" x14ac:dyDescent="0.25">
      <c r="B354" s="19"/>
      <c r="C354" s="20"/>
      <c r="D354" s="20"/>
      <c r="E354" s="20"/>
      <c r="F354" s="20"/>
      <c r="G354" s="47"/>
      <c r="H354" s="20"/>
      <c r="I354" s="20"/>
    </row>
    <row r="355" spans="1:9" s="2" customFormat="1" ht="13.35" customHeight="1" x14ac:dyDescent="0.25">
      <c r="A355" s="2">
        <v>3841</v>
      </c>
      <c r="B355" s="22" t="s">
        <v>274</v>
      </c>
      <c r="C355" s="21"/>
      <c r="D355" s="15"/>
      <c r="E355" s="21" t="s">
        <v>275</v>
      </c>
      <c r="F355" s="23" t="s">
        <v>34</v>
      </c>
      <c r="G355" s="48">
        <v>3</v>
      </c>
      <c r="H355" s="24">
        <v>0</v>
      </c>
      <c r="I355" s="18">
        <f>IF(F355 = CHAR(37), G355*H355/100,G355*H355)</f>
        <v>0</v>
      </c>
    </row>
    <row r="356" spans="1:9" s="2" customFormat="1" ht="13.35" customHeight="1" x14ac:dyDescent="0.25">
      <c r="B356" s="19"/>
      <c r="C356" s="20"/>
      <c r="D356" s="20"/>
      <c r="E356" s="20"/>
      <c r="F356" s="20"/>
      <c r="G356" s="47"/>
      <c r="H356" s="20"/>
      <c r="I356" s="20"/>
    </row>
    <row r="357" spans="1:9" s="2" customFormat="1" ht="13.35" customHeight="1" x14ac:dyDescent="0.25">
      <c r="A357" s="2">
        <v>3755</v>
      </c>
      <c r="B357" s="22" t="s">
        <v>276</v>
      </c>
      <c r="C357" s="21"/>
      <c r="D357" s="15"/>
      <c r="E357" s="21" t="s">
        <v>277</v>
      </c>
      <c r="F357" s="23" t="s">
        <v>34</v>
      </c>
      <c r="G357" s="48">
        <v>0</v>
      </c>
      <c r="H357" s="24">
        <v>0</v>
      </c>
      <c r="I357" s="18" t="s">
        <v>172</v>
      </c>
    </row>
    <row r="358" spans="1:9" s="2" customFormat="1" ht="13.35" customHeight="1" x14ac:dyDescent="0.25">
      <c r="B358" s="19"/>
      <c r="C358" s="20"/>
      <c r="D358" s="20"/>
      <c r="E358" s="20"/>
      <c r="F358" s="20"/>
      <c r="G358" s="47"/>
      <c r="H358" s="20"/>
      <c r="I358" s="20"/>
    </row>
    <row r="359" spans="1:9" s="2" customFormat="1" ht="13.35" customHeight="1" x14ac:dyDescent="0.25">
      <c r="A359" s="2">
        <v>3756</v>
      </c>
      <c r="B359" s="22" t="s">
        <v>278</v>
      </c>
      <c r="C359" s="21"/>
      <c r="D359" s="15"/>
      <c r="E359" s="21" t="s">
        <v>279</v>
      </c>
      <c r="F359" s="23" t="s">
        <v>34</v>
      </c>
      <c r="G359" s="48">
        <v>0</v>
      </c>
      <c r="H359" s="24">
        <v>0</v>
      </c>
      <c r="I359" s="18" t="s">
        <v>172</v>
      </c>
    </row>
    <row r="360" spans="1:9" s="2" customFormat="1" ht="13.35" customHeight="1" x14ac:dyDescent="0.25">
      <c r="B360" s="19"/>
      <c r="C360" s="20"/>
      <c r="D360" s="20"/>
      <c r="E360" s="20"/>
      <c r="F360" s="20"/>
      <c r="G360" s="47"/>
      <c r="H360" s="20"/>
      <c r="I360" s="20"/>
    </row>
    <row r="361" spans="1:9" s="2" customFormat="1" ht="13.35" customHeight="1" x14ac:dyDescent="0.25">
      <c r="A361" s="2">
        <v>3757</v>
      </c>
      <c r="B361" s="22" t="s">
        <v>280</v>
      </c>
      <c r="C361" s="21"/>
      <c r="D361" s="15"/>
      <c r="E361" s="21" t="s">
        <v>281</v>
      </c>
      <c r="F361" s="23" t="s">
        <v>34</v>
      </c>
      <c r="G361" s="48">
        <v>0</v>
      </c>
      <c r="H361" s="24">
        <v>0</v>
      </c>
      <c r="I361" s="18" t="s">
        <v>172</v>
      </c>
    </row>
    <row r="362" spans="1:9" s="2" customFormat="1" ht="13.35" customHeight="1" x14ac:dyDescent="0.25">
      <c r="B362" s="19"/>
      <c r="C362" s="20"/>
      <c r="D362" s="20"/>
      <c r="E362" s="20"/>
      <c r="F362" s="20"/>
      <c r="G362" s="47"/>
      <c r="H362" s="20"/>
      <c r="I362" s="20"/>
    </row>
    <row r="363" spans="1:9" s="2" customFormat="1" ht="13.35" customHeight="1" x14ac:dyDescent="0.25">
      <c r="A363" s="2">
        <v>3758</v>
      </c>
      <c r="B363" s="22" t="s">
        <v>282</v>
      </c>
      <c r="C363" s="21"/>
      <c r="D363" s="15"/>
      <c r="E363" s="21" t="s">
        <v>283</v>
      </c>
      <c r="F363" s="23" t="s">
        <v>34</v>
      </c>
      <c r="G363" s="48">
        <v>3</v>
      </c>
      <c r="H363" s="24">
        <v>0</v>
      </c>
      <c r="I363" s="18">
        <f>IF(F363 = CHAR(37), G363*H363/100,G363*H363)</f>
        <v>0</v>
      </c>
    </row>
    <row r="364" spans="1:9" s="2" customFormat="1" ht="13.35" customHeight="1" x14ac:dyDescent="0.25">
      <c r="B364" s="19"/>
      <c r="C364" s="20"/>
      <c r="D364" s="20"/>
      <c r="E364" s="20"/>
      <c r="F364" s="20"/>
      <c r="G364" s="47"/>
      <c r="H364" s="20"/>
      <c r="I364" s="20"/>
    </row>
    <row r="365" spans="1:9" s="2" customFormat="1" ht="13.35" customHeight="1" x14ac:dyDescent="0.25">
      <c r="A365" s="2">
        <v>4191</v>
      </c>
      <c r="B365" s="22" t="s">
        <v>284</v>
      </c>
      <c r="C365" s="21"/>
      <c r="D365" s="15"/>
      <c r="E365" s="21" t="s">
        <v>285</v>
      </c>
      <c r="F365" s="23" t="s">
        <v>34</v>
      </c>
      <c r="G365" s="48">
        <v>1</v>
      </c>
      <c r="H365" s="24">
        <v>0</v>
      </c>
      <c r="I365" s="18">
        <f>IF(F365 = CHAR(37), G365*H365/100,G365*H365)</f>
        <v>0</v>
      </c>
    </row>
    <row r="366" spans="1:9" s="3" customFormat="1" ht="18.75" customHeight="1" x14ac:dyDescent="0.25">
      <c r="B366" s="26" t="s">
        <v>53</v>
      </c>
      <c r="C366" s="26"/>
      <c r="D366" s="27"/>
      <c r="E366" s="28"/>
      <c r="F366" s="29"/>
      <c r="G366" s="49"/>
      <c r="H366" s="30"/>
      <c r="I366" s="31">
        <f>SUM(I326:I365)</f>
        <v>242000</v>
      </c>
    </row>
    <row r="367" spans="1:9" s="1" customFormat="1" ht="15" customHeight="1" x14ac:dyDescent="0.2">
      <c r="B367" s="8" t="s">
        <v>54</v>
      </c>
      <c r="G367" s="44"/>
      <c r="I367" s="32" t="s">
        <v>55</v>
      </c>
    </row>
    <row r="368" spans="1:9" s="1" customFormat="1" ht="15" customHeight="1" x14ac:dyDescent="0.2">
      <c r="B368" s="6" t="s">
        <v>1</v>
      </c>
      <c r="G368" s="44"/>
    </row>
    <row r="369" spans="1:9" s="1" customFormat="1" ht="15" customHeight="1" x14ac:dyDescent="0.2">
      <c r="B369" s="7" t="s">
        <v>3</v>
      </c>
      <c r="G369" s="44"/>
    </row>
    <row r="370" spans="1:9" s="1" customFormat="1" ht="15" customHeight="1" x14ac:dyDescent="0.2">
      <c r="B370" s="6" t="s">
        <v>4</v>
      </c>
      <c r="G370" s="44"/>
    </row>
    <row r="371" spans="1:9" s="1" customFormat="1" ht="15" customHeight="1" x14ac:dyDescent="0.2">
      <c r="B371" s="7" t="s">
        <v>3</v>
      </c>
      <c r="G371" s="44"/>
    </row>
    <row r="372" spans="1:9" s="1" customFormat="1" ht="15" customHeight="1" x14ac:dyDescent="0.2">
      <c r="B372" s="6" t="s">
        <v>5</v>
      </c>
      <c r="G372" s="44"/>
    </row>
    <row r="373" spans="1:9" s="1" customFormat="1" ht="15" customHeight="1" x14ac:dyDescent="0.2">
      <c r="B373" s="7" t="s">
        <v>3</v>
      </c>
      <c r="G373" s="44"/>
    </row>
    <row r="374" spans="1:9" s="1" customFormat="1" ht="15" customHeight="1" x14ac:dyDescent="0.2">
      <c r="B374" s="8" t="s">
        <v>3</v>
      </c>
      <c r="G374" s="44"/>
    </row>
    <row r="375" spans="1:9" s="1" customFormat="1" ht="15" customHeight="1" x14ac:dyDescent="0.2">
      <c r="B375" s="9" t="s">
        <v>6</v>
      </c>
      <c r="G375" s="44"/>
    </row>
    <row r="376" spans="1:9" s="1" customFormat="1" ht="15" customHeight="1" x14ac:dyDescent="0.2">
      <c r="G376" s="44"/>
      <c r="I376" s="10" t="s">
        <v>91</v>
      </c>
    </row>
    <row r="377" spans="1:9" s="2" customFormat="1" ht="70.150000000000006" customHeight="1" x14ac:dyDescent="0.25">
      <c r="B377" s="11" t="s">
        <v>8</v>
      </c>
      <c r="C377" s="11" t="s">
        <v>9</v>
      </c>
      <c r="D377" s="11" t="s">
        <v>10</v>
      </c>
      <c r="E377" s="11" t="s">
        <v>11</v>
      </c>
      <c r="F377" s="11" t="s">
        <v>12</v>
      </c>
      <c r="G377" s="45" t="s">
        <v>13</v>
      </c>
      <c r="H377" s="11" t="s">
        <v>14</v>
      </c>
      <c r="I377" s="12" t="s">
        <v>15</v>
      </c>
    </row>
    <row r="378" spans="1:9" s="3" customFormat="1" ht="18.75" customHeight="1" x14ac:dyDescent="0.25">
      <c r="B378" s="26" t="s">
        <v>56</v>
      </c>
      <c r="C378" s="26"/>
      <c r="D378" s="27"/>
      <c r="E378" s="28"/>
      <c r="F378" s="29"/>
      <c r="G378" s="49"/>
      <c r="H378" s="30"/>
      <c r="I378" s="31">
        <f>I366</f>
        <v>242000</v>
      </c>
    </row>
    <row r="379" spans="1:9" s="2" customFormat="1" ht="13.35" customHeight="1" x14ac:dyDescent="0.25">
      <c r="A379" s="2">
        <v>3760</v>
      </c>
      <c r="B379" s="22" t="s">
        <v>286</v>
      </c>
      <c r="C379" s="21"/>
      <c r="D379" s="15"/>
      <c r="E379" s="21" t="s">
        <v>287</v>
      </c>
      <c r="F379" s="23" t="s">
        <v>67</v>
      </c>
      <c r="G379" s="48">
        <v>1</v>
      </c>
      <c r="H379" s="24">
        <v>0</v>
      </c>
      <c r="I379" s="18">
        <f>IF(F379 = CHAR(37), G379*H379/100,G379*H379)</f>
        <v>0</v>
      </c>
    </row>
    <row r="380" spans="1:9" s="2" customFormat="1" ht="13.35" customHeight="1" x14ac:dyDescent="0.25">
      <c r="B380" s="19"/>
      <c r="C380" s="20"/>
      <c r="D380" s="20"/>
      <c r="E380" s="20"/>
      <c r="F380" s="20"/>
      <c r="G380" s="47"/>
      <c r="H380" s="20"/>
      <c r="I380" s="20"/>
    </row>
    <row r="381" spans="1:9" s="2" customFormat="1" ht="13.35" customHeight="1" x14ac:dyDescent="0.25">
      <c r="A381" s="2">
        <v>3761</v>
      </c>
      <c r="B381" s="22" t="s">
        <v>288</v>
      </c>
      <c r="C381" s="21"/>
      <c r="D381" s="15"/>
      <c r="E381" s="21" t="s">
        <v>289</v>
      </c>
      <c r="F381" s="23" t="s">
        <v>42</v>
      </c>
      <c r="G381" s="48">
        <v>1</v>
      </c>
      <c r="H381" s="25">
        <v>120000</v>
      </c>
      <c r="I381" s="18">
        <v>120000</v>
      </c>
    </row>
    <row r="382" spans="1:9" s="2" customFormat="1" ht="13.35" customHeight="1" x14ac:dyDescent="0.25">
      <c r="B382" s="19"/>
      <c r="C382" s="20"/>
      <c r="D382" s="20"/>
      <c r="E382" s="20"/>
      <c r="F382" s="20"/>
      <c r="G382" s="47"/>
      <c r="H382" s="20"/>
      <c r="I382" s="20"/>
    </row>
    <row r="383" spans="1:9" s="2" customFormat="1" ht="26.65" customHeight="1" x14ac:dyDescent="0.25">
      <c r="A383" s="2">
        <v>3852</v>
      </c>
      <c r="B383" s="22" t="s">
        <v>290</v>
      </c>
      <c r="C383" s="21"/>
      <c r="D383" s="15"/>
      <c r="E383" s="21" t="s">
        <v>101</v>
      </c>
      <c r="F383" s="23" t="s">
        <v>52</v>
      </c>
      <c r="G383" s="48">
        <v>120000</v>
      </c>
      <c r="H383" s="24">
        <v>0</v>
      </c>
      <c r="I383" s="18">
        <f>IF(F383 = CHAR(37), G383*H383/100,G383*H383)</f>
        <v>0</v>
      </c>
    </row>
    <row r="384" spans="1:9" s="2" customFormat="1" ht="13.35" customHeight="1" x14ac:dyDescent="0.25">
      <c r="B384" s="19"/>
      <c r="C384" s="20"/>
      <c r="D384" s="20"/>
      <c r="E384" s="20"/>
      <c r="F384" s="20"/>
      <c r="G384" s="47"/>
      <c r="H384" s="20"/>
      <c r="I384" s="20"/>
    </row>
    <row r="385" spans="1:9" s="2" customFormat="1" ht="26.65" customHeight="1" x14ac:dyDescent="0.25">
      <c r="A385" s="2">
        <v>3762</v>
      </c>
      <c r="B385" s="22" t="s">
        <v>291</v>
      </c>
      <c r="C385" s="21" t="s">
        <v>292</v>
      </c>
      <c r="D385" s="15"/>
      <c r="E385" s="21" t="s">
        <v>293</v>
      </c>
      <c r="F385" s="23"/>
      <c r="G385" s="48"/>
      <c r="H385" s="18"/>
      <c r="I385" s="18"/>
    </row>
    <row r="386" spans="1:9" s="2" customFormat="1" ht="13.35" customHeight="1" x14ac:dyDescent="0.25">
      <c r="B386" s="19"/>
      <c r="C386" s="20"/>
      <c r="D386" s="20"/>
      <c r="E386" s="20"/>
      <c r="F386" s="20"/>
      <c r="G386" s="47"/>
      <c r="H386" s="20"/>
      <c r="I386" s="20"/>
    </row>
    <row r="387" spans="1:9" s="2" customFormat="1" ht="173.45" customHeight="1" x14ac:dyDescent="0.25">
      <c r="A387" s="2">
        <v>3763</v>
      </c>
      <c r="B387" s="22" t="s">
        <v>294</v>
      </c>
      <c r="C387" s="21"/>
      <c r="D387" s="15"/>
      <c r="E387" s="33" t="s">
        <v>295</v>
      </c>
      <c r="F387" s="23" t="s">
        <v>21</v>
      </c>
      <c r="G387" s="48">
        <v>1</v>
      </c>
      <c r="H387" s="24">
        <v>0</v>
      </c>
      <c r="I387" s="18">
        <f>IF(F387 = CHAR(37), G387*H387/100,G387*H387)</f>
        <v>0</v>
      </c>
    </row>
    <row r="388" spans="1:9" s="2" customFormat="1" ht="13.35" customHeight="1" x14ac:dyDescent="0.25">
      <c r="B388" s="19"/>
      <c r="C388" s="20"/>
      <c r="D388" s="20"/>
      <c r="E388" s="20"/>
      <c r="F388" s="20"/>
      <c r="G388" s="47"/>
      <c r="H388" s="20"/>
      <c r="I388" s="20"/>
    </row>
    <row r="389" spans="1:9" s="2" customFormat="1" ht="26.65" customHeight="1" x14ac:dyDescent="0.25">
      <c r="A389" s="2">
        <v>3764</v>
      </c>
      <c r="B389" s="22" t="s">
        <v>296</v>
      </c>
      <c r="C389" s="21"/>
      <c r="D389" s="15"/>
      <c r="E389" s="21" t="s">
        <v>297</v>
      </c>
      <c r="F389" s="23" t="s">
        <v>39</v>
      </c>
      <c r="G389" s="48">
        <v>1</v>
      </c>
      <c r="H389" s="25">
        <v>300000</v>
      </c>
      <c r="I389" s="18">
        <v>300000</v>
      </c>
    </row>
    <row r="390" spans="1:9" s="2" customFormat="1" ht="13.35" customHeight="1" x14ac:dyDescent="0.25">
      <c r="B390" s="19"/>
      <c r="C390" s="20"/>
      <c r="D390" s="20"/>
      <c r="E390" s="20"/>
      <c r="F390" s="20"/>
      <c r="G390" s="47"/>
      <c r="H390" s="20"/>
      <c r="I390" s="20"/>
    </row>
    <row r="391" spans="1:9" s="2" customFormat="1" ht="26.65" customHeight="1" x14ac:dyDescent="0.25">
      <c r="A391" s="2">
        <v>3765</v>
      </c>
      <c r="B391" s="22" t="s">
        <v>298</v>
      </c>
      <c r="C391" s="21"/>
      <c r="D391" s="15"/>
      <c r="E391" s="21" t="s">
        <v>299</v>
      </c>
      <c r="F391" s="23" t="s">
        <v>52</v>
      </c>
      <c r="G391" s="48">
        <f>I389</f>
        <v>300000</v>
      </c>
      <c r="H391" s="24">
        <v>0</v>
      </c>
      <c r="I391" s="18">
        <f>IF(F391 = CHAR(37), G391*H391/100,G391*H391)</f>
        <v>0</v>
      </c>
    </row>
    <row r="392" spans="1:9" s="2" customFormat="1" ht="13.35" customHeight="1" x14ac:dyDescent="0.25">
      <c r="B392" s="19"/>
      <c r="C392" s="20"/>
      <c r="D392" s="20"/>
      <c r="E392" s="20"/>
      <c r="F392" s="20"/>
      <c r="G392" s="47"/>
      <c r="H392" s="20"/>
      <c r="I392" s="20"/>
    </row>
    <row r="393" spans="1:9" s="2" customFormat="1" ht="26.65" customHeight="1" x14ac:dyDescent="0.25">
      <c r="A393" s="2">
        <v>3766</v>
      </c>
      <c r="B393" s="22" t="s">
        <v>300</v>
      </c>
      <c r="C393" s="21" t="s">
        <v>301</v>
      </c>
      <c r="D393" s="15"/>
      <c r="E393" s="21" t="s">
        <v>302</v>
      </c>
      <c r="F393" s="23" t="s">
        <v>34</v>
      </c>
      <c r="G393" s="48">
        <v>3</v>
      </c>
      <c r="H393" s="24">
        <v>0</v>
      </c>
      <c r="I393" s="18">
        <f>IF(F393 = CHAR(37), G393*H393/100,G393*H393)</f>
        <v>0</v>
      </c>
    </row>
    <row r="394" spans="1:9" s="2" customFormat="1" ht="13.35" customHeight="1" x14ac:dyDescent="0.25">
      <c r="B394" s="19"/>
      <c r="C394" s="20"/>
      <c r="D394" s="20"/>
      <c r="E394" s="20"/>
      <c r="F394" s="20"/>
      <c r="G394" s="47"/>
      <c r="H394" s="20"/>
      <c r="I394" s="20"/>
    </row>
    <row r="395" spans="1:9" s="2" customFormat="1" ht="53.45" customHeight="1" x14ac:dyDescent="0.25">
      <c r="A395" s="2">
        <v>3767</v>
      </c>
      <c r="B395" s="22" t="s">
        <v>303</v>
      </c>
      <c r="C395" s="21" t="s">
        <v>304</v>
      </c>
      <c r="D395" s="15"/>
      <c r="E395" s="21" t="s">
        <v>305</v>
      </c>
      <c r="F395" s="23" t="s">
        <v>34</v>
      </c>
      <c r="G395" s="48">
        <v>0</v>
      </c>
      <c r="H395" s="24">
        <v>0</v>
      </c>
      <c r="I395" s="18" t="s">
        <v>172</v>
      </c>
    </row>
    <row r="396" spans="1:9" s="2" customFormat="1" ht="13.35" customHeight="1" x14ac:dyDescent="0.25">
      <c r="B396" s="19"/>
      <c r="C396" s="20"/>
      <c r="D396" s="20"/>
      <c r="E396" s="20"/>
      <c r="F396" s="20"/>
      <c r="G396" s="47"/>
      <c r="H396" s="20"/>
      <c r="I396" s="20"/>
    </row>
    <row r="397" spans="1:9" s="2" customFormat="1" ht="13.35" customHeight="1" x14ac:dyDescent="0.25">
      <c r="B397" s="19"/>
      <c r="C397" s="20"/>
      <c r="D397" s="20"/>
      <c r="E397" s="20"/>
      <c r="F397" s="20"/>
      <c r="G397" s="47"/>
      <c r="H397" s="20"/>
      <c r="I397" s="20"/>
    </row>
    <row r="398" spans="1:9" s="3" customFormat="1" ht="18.75" customHeight="1" x14ac:dyDescent="0.25">
      <c r="B398" s="26" t="s">
        <v>53</v>
      </c>
      <c r="C398" s="26"/>
      <c r="D398" s="27"/>
      <c r="E398" s="28"/>
      <c r="F398" s="29"/>
      <c r="G398" s="49"/>
      <c r="H398" s="30"/>
      <c r="I398" s="31">
        <f>SUM(I378:I397)</f>
        <v>662000</v>
      </c>
    </row>
    <row r="399" spans="1:9" s="1" customFormat="1" ht="15" customHeight="1" x14ac:dyDescent="0.2">
      <c r="B399" s="8" t="s">
        <v>54</v>
      </c>
      <c r="G399" s="44"/>
      <c r="I399" s="32" t="s">
        <v>55</v>
      </c>
    </row>
    <row r="400" spans="1:9" s="1" customFormat="1" ht="15" customHeight="1" x14ac:dyDescent="0.2">
      <c r="B400" s="6" t="s">
        <v>1</v>
      </c>
      <c r="G400" s="44"/>
    </row>
    <row r="401" spans="1:9" s="1" customFormat="1" ht="15" customHeight="1" x14ac:dyDescent="0.2">
      <c r="B401" s="7" t="s">
        <v>3</v>
      </c>
      <c r="G401" s="44"/>
    </row>
    <row r="402" spans="1:9" s="1" customFormat="1" ht="15" customHeight="1" x14ac:dyDescent="0.2">
      <c r="B402" s="6" t="s">
        <v>4</v>
      </c>
      <c r="G402" s="44"/>
    </row>
    <row r="403" spans="1:9" s="1" customFormat="1" ht="15" customHeight="1" x14ac:dyDescent="0.2">
      <c r="B403" s="7" t="s">
        <v>3</v>
      </c>
      <c r="G403" s="44"/>
    </row>
    <row r="404" spans="1:9" s="1" customFormat="1" ht="15" customHeight="1" x14ac:dyDescent="0.2">
      <c r="B404" s="6" t="s">
        <v>5</v>
      </c>
      <c r="G404" s="44"/>
    </row>
    <row r="405" spans="1:9" s="1" customFormat="1" ht="15" customHeight="1" x14ac:dyDescent="0.2">
      <c r="B405" s="7" t="s">
        <v>3</v>
      </c>
      <c r="G405" s="44"/>
    </row>
    <row r="406" spans="1:9" s="1" customFormat="1" ht="15" customHeight="1" x14ac:dyDescent="0.2">
      <c r="B406" s="8" t="s">
        <v>3</v>
      </c>
      <c r="G406" s="44"/>
    </row>
    <row r="407" spans="1:9" s="1" customFormat="1" ht="15" customHeight="1" x14ac:dyDescent="0.2">
      <c r="B407" s="9" t="s">
        <v>6</v>
      </c>
      <c r="G407" s="44"/>
    </row>
    <row r="408" spans="1:9" s="1" customFormat="1" ht="15" customHeight="1" x14ac:dyDescent="0.2">
      <c r="G408" s="44"/>
      <c r="I408" s="10" t="s">
        <v>91</v>
      </c>
    </row>
    <row r="409" spans="1:9" s="2" customFormat="1" ht="70.150000000000006" customHeight="1" x14ac:dyDescent="0.25">
      <c r="B409" s="11" t="s">
        <v>8</v>
      </c>
      <c r="C409" s="11" t="s">
        <v>9</v>
      </c>
      <c r="D409" s="11" t="s">
        <v>10</v>
      </c>
      <c r="E409" s="11" t="s">
        <v>11</v>
      </c>
      <c r="F409" s="11" t="s">
        <v>12</v>
      </c>
      <c r="G409" s="45" t="s">
        <v>13</v>
      </c>
      <c r="H409" s="11" t="s">
        <v>14</v>
      </c>
      <c r="I409" s="12" t="s">
        <v>15</v>
      </c>
    </row>
    <row r="410" spans="1:9" s="3" customFormat="1" ht="18.75" customHeight="1" x14ac:dyDescent="0.25">
      <c r="B410" s="26" t="s">
        <v>56</v>
      </c>
      <c r="C410" s="26"/>
      <c r="D410" s="27"/>
      <c r="E410" s="28"/>
      <c r="F410" s="29"/>
      <c r="G410" s="49"/>
      <c r="H410" s="30"/>
      <c r="I410" s="31">
        <f>I398</f>
        <v>662000</v>
      </c>
    </row>
    <row r="411" spans="1:9" s="2" customFormat="1" ht="53.45" customHeight="1" x14ac:dyDescent="0.25">
      <c r="A411" s="2">
        <v>3768</v>
      </c>
      <c r="B411" s="22" t="s">
        <v>306</v>
      </c>
      <c r="C411" s="21" t="s">
        <v>304</v>
      </c>
      <c r="D411" s="15"/>
      <c r="E411" s="21" t="s">
        <v>307</v>
      </c>
      <c r="F411" s="23" t="s">
        <v>34</v>
      </c>
      <c r="G411" s="48">
        <v>0</v>
      </c>
      <c r="H411" s="24">
        <v>0</v>
      </c>
      <c r="I411" s="18" t="s">
        <v>172</v>
      </c>
    </row>
    <row r="412" spans="1:9" s="2" customFormat="1" ht="13.35" customHeight="1" x14ac:dyDescent="0.25">
      <c r="B412" s="19"/>
      <c r="C412" s="20"/>
      <c r="D412" s="20"/>
      <c r="E412" s="20"/>
      <c r="F412" s="20"/>
      <c r="G412" s="47"/>
      <c r="H412" s="20"/>
      <c r="I412" s="20"/>
    </row>
    <row r="413" spans="1:9" s="2" customFormat="1" ht="53.45" customHeight="1" x14ac:dyDescent="0.25">
      <c r="A413" s="2">
        <v>3769</v>
      </c>
      <c r="B413" s="22" t="s">
        <v>308</v>
      </c>
      <c r="C413" s="21" t="s">
        <v>304</v>
      </c>
      <c r="D413" s="15"/>
      <c r="E413" s="21" t="s">
        <v>309</v>
      </c>
      <c r="F413" s="23" t="s">
        <v>34</v>
      </c>
      <c r="G413" s="48">
        <v>3</v>
      </c>
      <c r="H413" s="24">
        <v>0</v>
      </c>
      <c r="I413" s="18">
        <f>IF(F413 = CHAR(37), G413*H413/100,G413*H413)</f>
        <v>0</v>
      </c>
    </row>
    <row r="414" spans="1:9" s="2" customFormat="1" ht="13.35" customHeight="1" x14ac:dyDescent="0.25">
      <c r="B414" s="19"/>
      <c r="C414" s="20"/>
      <c r="D414" s="20"/>
      <c r="E414" s="20"/>
      <c r="F414" s="20"/>
      <c r="G414" s="47"/>
      <c r="H414" s="20"/>
      <c r="I414" s="20"/>
    </row>
    <row r="415" spans="1:9" s="2" customFormat="1" ht="53.45" customHeight="1" x14ac:dyDescent="0.25">
      <c r="A415" s="2">
        <v>3770</v>
      </c>
      <c r="B415" s="22" t="s">
        <v>310</v>
      </c>
      <c r="C415" s="21" t="s">
        <v>311</v>
      </c>
      <c r="D415" s="15"/>
      <c r="E415" s="21" t="s">
        <v>312</v>
      </c>
      <c r="F415" s="23" t="s">
        <v>34</v>
      </c>
      <c r="G415" s="48">
        <v>3</v>
      </c>
      <c r="H415" s="24">
        <v>0</v>
      </c>
      <c r="I415" s="18">
        <f>IF(F415 = CHAR(37), G415*H415/100,G415*H415)</f>
        <v>0</v>
      </c>
    </row>
    <row r="416" spans="1:9" s="2" customFormat="1" ht="13.35" customHeight="1" x14ac:dyDescent="0.25">
      <c r="B416" s="19"/>
      <c r="C416" s="20"/>
      <c r="D416" s="20"/>
      <c r="E416" s="20"/>
      <c r="F416" s="20"/>
      <c r="G416" s="47"/>
      <c r="H416" s="20"/>
      <c r="I416" s="20"/>
    </row>
    <row r="417" spans="1:9" s="2" customFormat="1" ht="13.35" customHeight="1" x14ac:dyDescent="0.25">
      <c r="A417" s="2">
        <v>3771</v>
      </c>
      <c r="B417" s="22"/>
      <c r="C417" s="21"/>
      <c r="D417" s="15"/>
      <c r="E417" s="21" t="s">
        <v>313</v>
      </c>
      <c r="F417" s="23"/>
      <c r="G417" s="48"/>
      <c r="H417" s="18"/>
      <c r="I417" s="18"/>
    </row>
    <row r="418" spans="1:9" s="2" customFormat="1" ht="13.35" customHeight="1" x14ac:dyDescent="0.25">
      <c r="B418" s="19"/>
      <c r="C418" s="20"/>
      <c r="D418" s="20"/>
      <c r="E418" s="20"/>
      <c r="F418" s="20"/>
      <c r="G418" s="47"/>
      <c r="H418" s="20"/>
      <c r="I418" s="20"/>
    </row>
    <row r="419" spans="1:9" s="2" customFormat="1" ht="13.35" customHeight="1" x14ac:dyDescent="0.25">
      <c r="A419" s="2">
        <v>3772</v>
      </c>
      <c r="B419" s="22" t="s">
        <v>314</v>
      </c>
      <c r="C419" s="21"/>
      <c r="D419" s="15"/>
      <c r="E419" s="21" t="s">
        <v>315</v>
      </c>
      <c r="F419" s="23" t="s">
        <v>34</v>
      </c>
      <c r="G419" s="48">
        <v>6</v>
      </c>
      <c r="H419" s="24">
        <v>0</v>
      </c>
      <c r="I419" s="18">
        <f>IF(F419 = CHAR(37), G419*H419/100,G419*H419)</f>
        <v>0</v>
      </c>
    </row>
    <row r="420" spans="1:9" s="2" customFormat="1" ht="13.35" customHeight="1" x14ac:dyDescent="0.25">
      <c r="B420" s="19"/>
      <c r="C420" s="20"/>
      <c r="D420" s="20"/>
      <c r="E420" s="20"/>
      <c r="F420" s="20"/>
      <c r="G420" s="47"/>
      <c r="H420" s="20"/>
      <c r="I420" s="20"/>
    </row>
    <row r="421" spans="1:9" s="2" customFormat="1" ht="26.65" customHeight="1" x14ac:dyDescent="0.25">
      <c r="A421" s="2">
        <v>3773</v>
      </c>
      <c r="B421" s="22" t="s">
        <v>316</v>
      </c>
      <c r="C421" s="21"/>
      <c r="D421" s="15"/>
      <c r="E421" s="21" t="s">
        <v>317</v>
      </c>
      <c r="F421" s="23" t="s">
        <v>34</v>
      </c>
      <c r="G421" s="48">
        <v>3</v>
      </c>
      <c r="H421" s="24">
        <v>0</v>
      </c>
      <c r="I421" s="18">
        <f>IF(F421 = CHAR(37), G421*H421/100,G421*H421)</f>
        <v>0</v>
      </c>
    </row>
    <row r="422" spans="1:9" s="2" customFormat="1" ht="13.35" customHeight="1" x14ac:dyDescent="0.25">
      <c r="B422" s="19"/>
      <c r="C422" s="20"/>
      <c r="D422" s="20"/>
      <c r="E422" s="20"/>
      <c r="F422" s="20"/>
      <c r="G422" s="47"/>
      <c r="H422" s="20"/>
      <c r="I422" s="20"/>
    </row>
    <row r="423" spans="1:9" s="2" customFormat="1" ht="26.65" customHeight="1" x14ac:dyDescent="0.25">
      <c r="A423" s="2">
        <v>3774</v>
      </c>
      <c r="B423" s="22" t="s">
        <v>318</v>
      </c>
      <c r="C423" s="21"/>
      <c r="D423" s="15"/>
      <c r="E423" s="21" t="s">
        <v>319</v>
      </c>
      <c r="F423" s="23" t="s">
        <v>121</v>
      </c>
      <c r="G423" s="48">
        <v>50</v>
      </c>
      <c r="H423" s="24">
        <v>0</v>
      </c>
      <c r="I423" s="18">
        <f>IF(F423 = CHAR(37), G423*H423/100,G423*H423)</f>
        <v>0</v>
      </c>
    </row>
    <row r="424" spans="1:9" s="2" customFormat="1" ht="13.35" customHeight="1" x14ac:dyDescent="0.25">
      <c r="B424" s="19"/>
      <c r="C424" s="20"/>
      <c r="D424" s="20"/>
      <c r="E424" s="20"/>
      <c r="F424" s="20"/>
      <c r="G424" s="47"/>
      <c r="H424" s="20"/>
      <c r="I424" s="20"/>
    </row>
    <row r="425" spans="1:9" s="2" customFormat="1" ht="26.65" customHeight="1" x14ac:dyDescent="0.25">
      <c r="A425" s="2">
        <v>3775</v>
      </c>
      <c r="B425" s="22"/>
      <c r="C425" s="21" t="s">
        <v>320</v>
      </c>
      <c r="D425" s="15"/>
      <c r="E425" s="21" t="s">
        <v>321</v>
      </c>
      <c r="F425" s="23"/>
      <c r="G425" s="48"/>
      <c r="H425" s="18"/>
      <c r="I425" s="18"/>
    </row>
    <row r="426" spans="1:9" s="2" customFormat="1" ht="13.35" customHeight="1" x14ac:dyDescent="0.25">
      <c r="B426" s="19"/>
      <c r="C426" s="20"/>
      <c r="D426" s="20"/>
      <c r="E426" s="20"/>
      <c r="F426" s="20"/>
      <c r="G426" s="47"/>
      <c r="H426" s="20"/>
      <c r="I426" s="20"/>
    </row>
    <row r="427" spans="1:9" s="2" customFormat="1" ht="13.35" customHeight="1" x14ac:dyDescent="0.25">
      <c r="A427" s="2">
        <v>3776</v>
      </c>
      <c r="B427" s="22" t="s">
        <v>322</v>
      </c>
      <c r="C427" s="21"/>
      <c r="D427" s="15"/>
      <c r="E427" s="21" t="s">
        <v>323</v>
      </c>
      <c r="F427" s="23" t="s">
        <v>121</v>
      </c>
      <c r="G427" s="48">
        <v>100</v>
      </c>
      <c r="H427" s="24">
        <v>0</v>
      </c>
      <c r="I427" s="18">
        <f>IF(F427 = CHAR(37), G427*H427/100,G427*H427)</f>
        <v>0</v>
      </c>
    </row>
    <row r="428" spans="1:9" s="2" customFormat="1" ht="13.35" customHeight="1" x14ac:dyDescent="0.25">
      <c r="B428" s="19"/>
      <c r="C428" s="20"/>
      <c r="D428" s="20"/>
      <c r="E428" s="20"/>
      <c r="F428" s="20"/>
      <c r="G428" s="47"/>
      <c r="H428" s="20"/>
      <c r="I428" s="20"/>
    </row>
    <row r="429" spans="1:9" s="2" customFormat="1" ht="13.35" customHeight="1" x14ac:dyDescent="0.25">
      <c r="A429" s="2">
        <v>4007</v>
      </c>
      <c r="B429" s="22" t="s">
        <v>324</v>
      </c>
      <c r="C429" s="21"/>
      <c r="D429" s="15"/>
      <c r="E429" s="21" t="s">
        <v>325</v>
      </c>
      <c r="F429" s="23" t="s">
        <v>121</v>
      </c>
      <c r="G429" s="48">
        <v>100</v>
      </c>
      <c r="H429" s="24">
        <v>0</v>
      </c>
      <c r="I429" s="18">
        <f>IF(F429 = CHAR(37), G429*H429/100,G429*H429)</f>
        <v>0</v>
      </c>
    </row>
    <row r="430" spans="1:9" s="2" customFormat="1" ht="13.35" customHeight="1" x14ac:dyDescent="0.25">
      <c r="B430" s="19"/>
      <c r="C430" s="20"/>
      <c r="D430" s="20"/>
      <c r="E430" s="20"/>
      <c r="F430" s="20"/>
      <c r="G430" s="47"/>
      <c r="H430" s="20"/>
      <c r="I430" s="20"/>
    </row>
    <row r="431" spans="1:9" s="2" customFormat="1" ht="13.35" customHeight="1" x14ac:dyDescent="0.25">
      <c r="A431" s="2">
        <v>4008</v>
      </c>
      <c r="B431" s="22" t="s">
        <v>326</v>
      </c>
      <c r="C431" s="21"/>
      <c r="D431" s="15"/>
      <c r="E431" s="21" t="s">
        <v>327</v>
      </c>
      <c r="F431" s="23" t="s">
        <v>121</v>
      </c>
      <c r="G431" s="48">
        <v>100</v>
      </c>
      <c r="H431" s="24">
        <v>0</v>
      </c>
      <c r="I431" s="18">
        <f>IF(F431 = CHAR(37), G431*H431/100,G431*H431)</f>
        <v>0</v>
      </c>
    </row>
    <row r="432" spans="1:9" s="2" customFormat="1" ht="13.35" customHeight="1" x14ac:dyDescent="0.25">
      <c r="B432" s="19"/>
      <c r="C432" s="20"/>
      <c r="D432" s="20"/>
      <c r="E432" s="20"/>
      <c r="F432" s="20"/>
      <c r="G432" s="47"/>
      <c r="H432" s="20"/>
      <c r="I432" s="20"/>
    </row>
    <row r="433" spans="1:9" s="2" customFormat="1" ht="13.35" customHeight="1" x14ac:dyDescent="0.25">
      <c r="A433" s="2">
        <v>4060</v>
      </c>
      <c r="B433" s="22" t="s">
        <v>328</v>
      </c>
      <c r="C433" s="21"/>
      <c r="D433" s="15"/>
      <c r="E433" s="21" t="s">
        <v>329</v>
      </c>
      <c r="F433" s="23" t="s">
        <v>121</v>
      </c>
      <c r="G433" s="48">
        <v>25</v>
      </c>
      <c r="H433" s="24">
        <v>0</v>
      </c>
      <c r="I433" s="18">
        <f>IF(F433 = CHAR(37), G433*H433/100,G433*H433)</f>
        <v>0</v>
      </c>
    </row>
    <row r="434" spans="1:9" s="2" customFormat="1" ht="13.35" customHeight="1" x14ac:dyDescent="0.25">
      <c r="B434" s="19"/>
      <c r="C434" s="20"/>
      <c r="D434" s="20"/>
      <c r="E434" s="20"/>
      <c r="F434" s="20"/>
      <c r="G434" s="47"/>
      <c r="H434" s="20"/>
      <c r="I434" s="20"/>
    </row>
    <row r="435" spans="1:9" s="2" customFormat="1" ht="13.35" customHeight="1" x14ac:dyDescent="0.25">
      <c r="A435" s="2">
        <v>4061</v>
      </c>
      <c r="B435" s="22" t="s">
        <v>330</v>
      </c>
      <c r="C435" s="21"/>
      <c r="D435" s="15"/>
      <c r="E435" s="21" t="s">
        <v>331</v>
      </c>
      <c r="F435" s="23" t="s">
        <v>121</v>
      </c>
      <c r="G435" s="48">
        <v>100</v>
      </c>
      <c r="H435" s="24">
        <v>0</v>
      </c>
      <c r="I435" s="18">
        <f>IF(F435 = CHAR(37), G435*H435/100,G435*H435)</f>
        <v>0</v>
      </c>
    </row>
    <row r="436" spans="1:9" s="2" customFormat="1" ht="13.35" customHeight="1" x14ac:dyDescent="0.25">
      <c r="B436" s="19"/>
      <c r="C436" s="20"/>
      <c r="D436" s="20"/>
      <c r="E436" s="20"/>
      <c r="F436" s="20"/>
      <c r="G436" s="47"/>
      <c r="H436" s="20"/>
      <c r="I436" s="20"/>
    </row>
    <row r="437" spans="1:9" s="2" customFormat="1" ht="13.35" customHeight="1" x14ac:dyDescent="0.25">
      <c r="A437" s="2">
        <v>4062</v>
      </c>
      <c r="B437" s="22" t="s">
        <v>332</v>
      </c>
      <c r="C437" s="21"/>
      <c r="D437" s="15"/>
      <c r="E437" s="21" t="s">
        <v>333</v>
      </c>
      <c r="F437" s="23" t="s">
        <v>121</v>
      </c>
      <c r="G437" s="48">
        <v>100</v>
      </c>
      <c r="H437" s="24">
        <v>0</v>
      </c>
      <c r="I437" s="18">
        <f>IF(F437 = CHAR(37), G437*H437/100,G437*H437)</f>
        <v>0</v>
      </c>
    </row>
    <row r="438" spans="1:9" s="3" customFormat="1" ht="18.75" customHeight="1" x14ac:dyDescent="0.25">
      <c r="B438" s="26" t="s">
        <v>53</v>
      </c>
      <c r="C438" s="26"/>
      <c r="D438" s="27"/>
      <c r="E438" s="28"/>
      <c r="F438" s="29"/>
      <c r="G438" s="49"/>
      <c r="H438" s="30"/>
      <c r="I438" s="31">
        <f>SUM(I410:I437)</f>
        <v>662000</v>
      </c>
    </row>
    <row r="439" spans="1:9" s="1" customFormat="1" ht="15" customHeight="1" x14ac:dyDescent="0.2">
      <c r="B439" s="8" t="s">
        <v>54</v>
      </c>
      <c r="G439" s="44"/>
      <c r="I439" s="32" t="s">
        <v>55</v>
      </c>
    </row>
    <row r="440" spans="1:9" s="1" customFormat="1" ht="15" customHeight="1" x14ac:dyDescent="0.2">
      <c r="B440" s="6" t="s">
        <v>1</v>
      </c>
      <c r="G440" s="44"/>
    </row>
    <row r="441" spans="1:9" s="1" customFormat="1" ht="15" customHeight="1" x14ac:dyDescent="0.2">
      <c r="B441" s="7" t="s">
        <v>3</v>
      </c>
      <c r="G441" s="44"/>
    </row>
    <row r="442" spans="1:9" s="1" customFormat="1" ht="15" customHeight="1" x14ac:dyDescent="0.2">
      <c r="B442" s="6" t="s">
        <v>4</v>
      </c>
      <c r="G442" s="44"/>
    </row>
    <row r="443" spans="1:9" s="1" customFormat="1" ht="15" customHeight="1" x14ac:dyDescent="0.2">
      <c r="B443" s="7" t="s">
        <v>3</v>
      </c>
      <c r="G443" s="44"/>
    </row>
    <row r="444" spans="1:9" s="1" customFormat="1" ht="15" customHeight="1" x14ac:dyDescent="0.2">
      <c r="B444" s="6" t="s">
        <v>5</v>
      </c>
      <c r="G444" s="44"/>
    </row>
    <row r="445" spans="1:9" s="1" customFormat="1" ht="15" customHeight="1" x14ac:dyDescent="0.2">
      <c r="B445" s="7" t="s">
        <v>3</v>
      </c>
      <c r="G445" s="44"/>
    </row>
    <row r="446" spans="1:9" s="1" customFormat="1" ht="15" customHeight="1" x14ac:dyDescent="0.2">
      <c r="B446" s="8" t="s">
        <v>3</v>
      </c>
      <c r="G446" s="44"/>
    </row>
    <row r="447" spans="1:9" s="1" customFormat="1" ht="15" customHeight="1" x14ac:dyDescent="0.2">
      <c r="B447" s="9" t="s">
        <v>6</v>
      </c>
      <c r="G447" s="44"/>
    </row>
    <row r="448" spans="1:9" s="1" customFormat="1" ht="15" customHeight="1" x14ac:dyDescent="0.2">
      <c r="G448" s="44"/>
      <c r="I448" s="10" t="s">
        <v>91</v>
      </c>
    </row>
    <row r="449" spans="1:9" s="2" customFormat="1" ht="70.150000000000006" customHeight="1" x14ac:dyDescent="0.25">
      <c r="B449" s="11" t="s">
        <v>8</v>
      </c>
      <c r="C449" s="11" t="s">
        <v>9</v>
      </c>
      <c r="D449" s="11" t="s">
        <v>10</v>
      </c>
      <c r="E449" s="11" t="s">
        <v>11</v>
      </c>
      <c r="F449" s="11" t="s">
        <v>12</v>
      </c>
      <c r="G449" s="45" t="s">
        <v>13</v>
      </c>
      <c r="H449" s="11" t="s">
        <v>14</v>
      </c>
      <c r="I449" s="12" t="s">
        <v>15</v>
      </c>
    </row>
    <row r="450" spans="1:9" s="3" customFormat="1" ht="18.75" customHeight="1" x14ac:dyDescent="0.25">
      <c r="B450" s="26" t="s">
        <v>56</v>
      </c>
      <c r="C450" s="26"/>
      <c r="D450" s="27"/>
      <c r="E450" s="28"/>
      <c r="F450" s="29"/>
      <c r="G450" s="49"/>
      <c r="H450" s="30"/>
      <c r="I450" s="31">
        <f>I438</f>
        <v>662000</v>
      </c>
    </row>
    <row r="451" spans="1:9" s="2" customFormat="1" ht="39.950000000000003" customHeight="1" x14ac:dyDescent="0.25">
      <c r="A451" s="2">
        <v>4009</v>
      </c>
      <c r="B451" s="22"/>
      <c r="C451" s="21" t="s">
        <v>334</v>
      </c>
      <c r="D451" s="15" t="s">
        <v>70</v>
      </c>
      <c r="E451" s="21" t="s">
        <v>335</v>
      </c>
      <c r="F451" s="23"/>
      <c r="G451" s="48"/>
      <c r="H451" s="18"/>
      <c r="I451" s="18"/>
    </row>
    <row r="452" spans="1:9" s="2" customFormat="1" ht="13.35" customHeight="1" x14ac:dyDescent="0.25">
      <c r="B452" s="19"/>
      <c r="C452" s="20"/>
      <c r="D452" s="20"/>
      <c r="E452" s="20"/>
      <c r="F452" s="20"/>
      <c r="G452" s="47"/>
      <c r="H452" s="20"/>
      <c r="I452" s="20"/>
    </row>
    <row r="453" spans="1:9" s="2" customFormat="1" ht="13.35" customHeight="1" x14ac:dyDescent="0.25">
      <c r="A453" s="2">
        <v>4063</v>
      </c>
      <c r="B453" s="22" t="s">
        <v>336</v>
      </c>
      <c r="C453" s="21"/>
      <c r="D453" s="15"/>
      <c r="E453" s="21" t="s">
        <v>337</v>
      </c>
      <c r="F453" s="23" t="s">
        <v>338</v>
      </c>
      <c r="G453" s="50">
        <v>0.3</v>
      </c>
      <c r="H453" s="24">
        <v>0</v>
      </c>
      <c r="I453" s="18">
        <f>IF(F453 = CHAR(37), G453*H453/100,G453*H453)</f>
        <v>0</v>
      </c>
    </row>
    <row r="454" spans="1:9" s="2" customFormat="1" ht="13.35" customHeight="1" x14ac:dyDescent="0.25">
      <c r="B454" s="19"/>
      <c r="C454" s="20"/>
      <c r="D454" s="20"/>
      <c r="E454" s="20"/>
      <c r="F454" s="20"/>
      <c r="G454" s="47"/>
      <c r="H454" s="20"/>
      <c r="I454" s="20"/>
    </row>
    <row r="455" spans="1:9" s="2" customFormat="1" ht="53.45" customHeight="1" x14ac:dyDescent="0.25">
      <c r="A455" s="2">
        <v>4010</v>
      </c>
      <c r="B455" s="22" t="s">
        <v>339</v>
      </c>
      <c r="C455" s="21"/>
      <c r="D455" s="15"/>
      <c r="E455" s="21" t="s">
        <v>340</v>
      </c>
      <c r="F455" s="23" t="s">
        <v>34</v>
      </c>
      <c r="G455" s="48">
        <v>25</v>
      </c>
      <c r="H455" s="24">
        <v>0</v>
      </c>
      <c r="I455" s="18">
        <f>IF(F455 = CHAR(37), G455*H455/100,G455*H455)</f>
        <v>0</v>
      </c>
    </row>
    <row r="456" spans="1:9" s="2" customFormat="1" ht="13.35" customHeight="1" x14ac:dyDescent="0.25">
      <c r="B456" s="19"/>
      <c r="C456" s="20"/>
      <c r="D456" s="20"/>
      <c r="E456" s="20"/>
      <c r="F456" s="20"/>
      <c r="G456" s="47"/>
      <c r="H456" s="20"/>
      <c r="I456" s="20"/>
    </row>
    <row r="457" spans="1:9" s="2" customFormat="1" ht="13.35" customHeight="1" x14ac:dyDescent="0.25">
      <c r="A457" s="2">
        <v>4011</v>
      </c>
      <c r="B457" s="22" t="s">
        <v>341</v>
      </c>
      <c r="C457" s="21"/>
      <c r="D457" s="15"/>
      <c r="E457" s="21" t="s">
        <v>342</v>
      </c>
      <c r="F457" s="23" t="s">
        <v>121</v>
      </c>
      <c r="G457" s="48">
        <v>1000</v>
      </c>
      <c r="H457" s="24">
        <v>0</v>
      </c>
      <c r="I457" s="18">
        <f>IF(F457 = CHAR(37), G457*H457/100,G457*H457)</f>
        <v>0</v>
      </c>
    </row>
    <row r="458" spans="1:9" s="2" customFormat="1" ht="13.35" customHeight="1" x14ac:dyDescent="0.25">
      <c r="B458" s="19"/>
      <c r="C458" s="20"/>
      <c r="D458" s="20"/>
      <c r="E458" s="20"/>
      <c r="F458" s="20"/>
      <c r="G458" s="47"/>
      <c r="H458" s="20"/>
      <c r="I458" s="20"/>
    </row>
    <row r="459" spans="1:9" s="2" customFormat="1" ht="26.65" customHeight="1" x14ac:dyDescent="0.25">
      <c r="A459" s="2">
        <v>3780</v>
      </c>
      <c r="B459" s="22" t="s">
        <v>343</v>
      </c>
      <c r="C459" s="21"/>
      <c r="D459" s="15"/>
      <c r="E459" s="21" t="s">
        <v>344</v>
      </c>
      <c r="F459" s="23" t="s">
        <v>121</v>
      </c>
      <c r="G459" s="48">
        <v>300</v>
      </c>
      <c r="H459" s="24">
        <v>0</v>
      </c>
      <c r="I459" s="18">
        <f>IF(F459 = CHAR(37), G459*H459/100,G459*H459)</f>
        <v>0</v>
      </c>
    </row>
    <row r="460" spans="1:9" s="2" customFormat="1" ht="13.35" customHeight="1" x14ac:dyDescent="0.25">
      <c r="B460" s="19"/>
      <c r="C460" s="20"/>
      <c r="D460" s="20"/>
      <c r="E460" s="20"/>
      <c r="F460" s="20"/>
      <c r="G460" s="47"/>
      <c r="H460" s="20"/>
      <c r="I460" s="20"/>
    </row>
    <row r="461" spans="1:9" s="2" customFormat="1" ht="26.65" customHeight="1" x14ac:dyDescent="0.25">
      <c r="A461" s="2">
        <v>4169</v>
      </c>
      <c r="B461" s="22"/>
      <c r="C461" s="21" t="s">
        <v>345</v>
      </c>
      <c r="D461" s="15"/>
      <c r="E461" s="21" t="s">
        <v>346</v>
      </c>
      <c r="F461" s="23"/>
      <c r="G461" s="48"/>
      <c r="H461" s="18"/>
      <c r="I461" s="18"/>
    </row>
    <row r="462" spans="1:9" s="2" customFormat="1" ht="13.35" customHeight="1" x14ac:dyDescent="0.25">
      <c r="B462" s="19"/>
      <c r="C462" s="20"/>
      <c r="D462" s="20"/>
      <c r="E462" s="20"/>
      <c r="F462" s="20"/>
      <c r="G462" s="47"/>
      <c r="H462" s="20"/>
      <c r="I462" s="20"/>
    </row>
    <row r="463" spans="1:9" s="2" customFormat="1" ht="13.35" customHeight="1" x14ac:dyDescent="0.25">
      <c r="A463" s="2">
        <v>4170</v>
      </c>
      <c r="B463" s="22"/>
      <c r="C463" s="21" t="s">
        <v>347</v>
      </c>
      <c r="D463" s="15"/>
      <c r="E463" s="21" t="s">
        <v>348</v>
      </c>
      <c r="F463" s="23"/>
      <c r="G463" s="48"/>
      <c r="H463" s="18"/>
      <c r="I463" s="18"/>
    </row>
    <row r="464" spans="1:9" s="2" customFormat="1" ht="13.35" customHeight="1" x14ac:dyDescent="0.25">
      <c r="B464" s="19"/>
      <c r="C464" s="20"/>
      <c r="D464" s="20"/>
      <c r="E464" s="20"/>
      <c r="F464" s="20"/>
      <c r="G464" s="47"/>
      <c r="H464" s="20"/>
      <c r="I464" s="20"/>
    </row>
    <row r="465" spans="1:9" s="2" customFormat="1" ht="13.35" customHeight="1" x14ac:dyDescent="0.25">
      <c r="A465" s="2">
        <v>4171</v>
      </c>
      <c r="B465" s="22" t="s">
        <v>349</v>
      </c>
      <c r="C465" s="21"/>
      <c r="D465" s="15"/>
      <c r="E465" s="21" t="s">
        <v>350</v>
      </c>
      <c r="F465" s="23" t="s">
        <v>121</v>
      </c>
      <c r="G465" s="48">
        <v>200</v>
      </c>
      <c r="H465" s="24">
        <v>0</v>
      </c>
      <c r="I465" s="18">
        <f>IF(F465 = CHAR(37), G465*H465/100,G465*H465)</f>
        <v>0</v>
      </c>
    </row>
    <row r="466" spans="1:9" s="2" customFormat="1" ht="13.35" customHeight="1" x14ac:dyDescent="0.25">
      <c r="B466" s="19"/>
      <c r="C466" s="20"/>
      <c r="D466" s="20"/>
      <c r="E466" s="20"/>
      <c r="F466" s="20"/>
      <c r="G466" s="47"/>
      <c r="H466" s="20"/>
      <c r="I466" s="20"/>
    </row>
    <row r="467" spans="1:9" s="2" customFormat="1" ht="13.35" customHeight="1" x14ac:dyDescent="0.25">
      <c r="A467" s="2">
        <v>3781</v>
      </c>
      <c r="B467" s="22" t="s">
        <v>351</v>
      </c>
      <c r="C467" s="21"/>
      <c r="D467" s="15"/>
      <c r="E467" s="21" t="s">
        <v>352</v>
      </c>
      <c r="F467" s="23" t="s">
        <v>34</v>
      </c>
      <c r="G467" s="48">
        <v>3</v>
      </c>
      <c r="H467" s="24">
        <v>0</v>
      </c>
      <c r="I467" s="18">
        <f>IF(F467 = CHAR(37), G467*H467/100,G467*H467)</f>
        <v>0</v>
      </c>
    </row>
    <row r="468" spans="1:9" s="2" customFormat="1" ht="13.35" customHeight="1" x14ac:dyDescent="0.25">
      <c r="B468" s="19"/>
      <c r="C468" s="20"/>
      <c r="D468" s="20"/>
      <c r="E468" s="20"/>
      <c r="F468" s="20"/>
      <c r="G468" s="47"/>
      <c r="H468" s="20"/>
      <c r="I468" s="20"/>
    </row>
    <row r="469" spans="1:9" s="2" customFormat="1" ht="39.950000000000003" customHeight="1" x14ac:dyDescent="0.25">
      <c r="A469" s="2">
        <v>3782</v>
      </c>
      <c r="B469" s="22" t="s">
        <v>353</v>
      </c>
      <c r="C469" s="21" t="s">
        <v>292</v>
      </c>
      <c r="D469" s="15"/>
      <c r="E469" s="21" t="s">
        <v>354</v>
      </c>
      <c r="F469" s="23" t="s">
        <v>21</v>
      </c>
      <c r="G469" s="48">
        <v>1</v>
      </c>
      <c r="H469" s="24">
        <v>0</v>
      </c>
      <c r="I469" s="18">
        <f>IF(F469 = CHAR(37), G469*H469/100,G469*H469)</f>
        <v>0</v>
      </c>
    </row>
    <row r="470" spans="1:9" s="2" customFormat="1" ht="13.35" customHeight="1" x14ac:dyDescent="0.25">
      <c r="B470" s="19"/>
      <c r="C470" s="20"/>
      <c r="D470" s="20"/>
      <c r="E470" s="20"/>
      <c r="F470" s="20"/>
      <c r="G470" s="47"/>
      <c r="H470" s="20"/>
      <c r="I470" s="20"/>
    </row>
    <row r="471" spans="1:9" s="2" customFormat="1" ht="26.65" customHeight="1" x14ac:dyDescent="0.25">
      <c r="A471" s="2">
        <v>3783</v>
      </c>
      <c r="B471" s="22" t="s">
        <v>355</v>
      </c>
      <c r="C471" s="21" t="s">
        <v>292</v>
      </c>
      <c r="D471" s="15"/>
      <c r="E471" s="21" t="s">
        <v>356</v>
      </c>
      <c r="F471" s="23" t="s">
        <v>21</v>
      </c>
      <c r="G471" s="48">
        <v>1</v>
      </c>
      <c r="H471" s="24">
        <v>0</v>
      </c>
      <c r="I471" s="18">
        <f>IF(F471 = CHAR(37), G471*H471/100,G471*H471)</f>
        <v>0</v>
      </c>
    </row>
    <row r="472" spans="1:9" s="2" customFormat="1" ht="13.35" customHeight="1" x14ac:dyDescent="0.25">
      <c r="B472" s="19"/>
      <c r="C472" s="20"/>
      <c r="D472" s="20"/>
      <c r="E472" s="20"/>
      <c r="F472" s="20"/>
      <c r="G472" s="47"/>
      <c r="H472" s="20"/>
      <c r="I472" s="20"/>
    </row>
    <row r="473" spans="1:9" s="2" customFormat="1" ht="26.65" customHeight="1" x14ac:dyDescent="0.25">
      <c r="A473" s="2">
        <v>3784</v>
      </c>
      <c r="B473" s="22" t="s">
        <v>357</v>
      </c>
      <c r="C473" s="21"/>
      <c r="D473" s="15"/>
      <c r="E473" s="21" t="s">
        <v>358</v>
      </c>
      <c r="F473" s="23" t="s">
        <v>34</v>
      </c>
      <c r="G473" s="48">
        <v>3</v>
      </c>
      <c r="H473" s="24">
        <v>0</v>
      </c>
      <c r="I473" s="18">
        <f>IF(F473 = CHAR(37), G473*H473/100,G473*H473)</f>
        <v>0</v>
      </c>
    </row>
    <row r="474" spans="1:9" s="2" customFormat="1" ht="13.35" customHeight="1" x14ac:dyDescent="0.25">
      <c r="B474" s="19"/>
      <c r="C474" s="20"/>
      <c r="D474" s="20"/>
      <c r="E474" s="20"/>
      <c r="F474" s="20"/>
      <c r="G474" s="47"/>
      <c r="H474" s="20"/>
      <c r="I474" s="20"/>
    </row>
    <row r="475" spans="1:9" s="2" customFormat="1" ht="13.35" customHeight="1" x14ac:dyDescent="0.25">
      <c r="A475" s="2">
        <v>3786</v>
      </c>
      <c r="B475" s="22" t="s">
        <v>359</v>
      </c>
      <c r="C475" s="21"/>
      <c r="D475" s="15"/>
      <c r="E475" s="21" t="s">
        <v>360</v>
      </c>
      <c r="F475" s="23" t="s">
        <v>42</v>
      </c>
      <c r="G475" s="48">
        <v>1</v>
      </c>
      <c r="H475" s="25">
        <v>140000</v>
      </c>
      <c r="I475" s="18">
        <v>140000</v>
      </c>
    </row>
    <row r="476" spans="1:9" s="2" customFormat="1" ht="13.35" customHeight="1" x14ac:dyDescent="0.25">
      <c r="B476" s="19"/>
      <c r="C476" s="20"/>
      <c r="D476" s="20"/>
      <c r="E476" s="20"/>
      <c r="F476" s="20"/>
      <c r="G476" s="47"/>
      <c r="H476" s="20"/>
      <c r="I476" s="20"/>
    </row>
    <row r="477" spans="1:9" s="2" customFormat="1" ht="26.65" customHeight="1" x14ac:dyDescent="0.25">
      <c r="A477" s="2">
        <v>3850</v>
      </c>
      <c r="B477" s="22" t="s">
        <v>361</v>
      </c>
      <c r="C477" s="21"/>
      <c r="D477" s="15"/>
      <c r="E477" s="21" t="s">
        <v>101</v>
      </c>
      <c r="F477" s="23" t="s">
        <v>52</v>
      </c>
      <c r="G477" s="48">
        <v>140000</v>
      </c>
      <c r="H477" s="24">
        <v>0</v>
      </c>
      <c r="I477" s="18">
        <f>IF(F477 = CHAR(37), G477*H477/100,G477*H477)</f>
        <v>0</v>
      </c>
    </row>
    <row r="478" spans="1:9" s="3" customFormat="1" ht="18.75" customHeight="1" x14ac:dyDescent="0.25">
      <c r="B478" s="26" t="s">
        <v>90</v>
      </c>
      <c r="C478" s="26"/>
      <c r="D478" s="27"/>
      <c r="E478" s="28"/>
      <c r="F478" s="29"/>
      <c r="G478" s="49"/>
      <c r="H478" s="30"/>
      <c r="I478" s="31">
        <f>SUM(I450:I477)</f>
        <v>802000</v>
      </c>
    </row>
    <row r="479" spans="1:9" s="1" customFormat="1" ht="15" customHeight="1" x14ac:dyDescent="0.2">
      <c r="B479" s="8" t="s">
        <v>54</v>
      </c>
      <c r="G479" s="44"/>
      <c r="I479" s="32" t="s">
        <v>55</v>
      </c>
    </row>
    <row r="480" spans="1:9" s="1" customFormat="1" ht="15" customHeight="1" x14ac:dyDescent="0.2">
      <c r="B480" s="6" t="s">
        <v>1</v>
      </c>
      <c r="G480" s="44"/>
    </row>
    <row r="481" spans="1:9" s="1" customFormat="1" ht="15" customHeight="1" x14ac:dyDescent="0.2">
      <c r="B481" s="7" t="s">
        <v>3</v>
      </c>
      <c r="G481" s="44"/>
    </row>
    <row r="482" spans="1:9" s="1" customFormat="1" ht="15" customHeight="1" x14ac:dyDescent="0.2">
      <c r="B482" s="6" t="s">
        <v>4</v>
      </c>
      <c r="G482" s="44"/>
    </row>
    <row r="483" spans="1:9" s="1" customFormat="1" ht="15" customHeight="1" x14ac:dyDescent="0.2">
      <c r="B483" s="7" t="s">
        <v>3</v>
      </c>
      <c r="G483" s="44"/>
    </row>
    <row r="484" spans="1:9" s="1" customFormat="1" ht="15" customHeight="1" x14ac:dyDescent="0.2">
      <c r="B484" s="6" t="s">
        <v>5</v>
      </c>
      <c r="G484" s="44"/>
    </row>
    <row r="485" spans="1:9" s="1" customFormat="1" ht="15" customHeight="1" x14ac:dyDescent="0.2">
      <c r="B485" s="7" t="s">
        <v>3</v>
      </c>
      <c r="G485" s="44"/>
    </row>
    <row r="486" spans="1:9" s="1" customFormat="1" ht="15" customHeight="1" x14ac:dyDescent="0.2">
      <c r="B486" s="8" t="s">
        <v>3</v>
      </c>
      <c r="G486" s="44"/>
    </row>
    <row r="487" spans="1:9" s="1" customFormat="1" ht="15" customHeight="1" x14ac:dyDescent="0.2">
      <c r="B487" s="9" t="s">
        <v>6</v>
      </c>
      <c r="G487" s="44"/>
    </row>
    <row r="488" spans="1:9" s="1" customFormat="1" ht="15" customHeight="1" x14ac:dyDescent="0.2">
      <c r="G488" s="44"/>
      <c r="I488" s="10" t="s">
        <v>362</v>
      </c>
    </row>
    <row r="489" spans="1:9" s="2" customFormat="1" ht="70.150000000000006" customHeight="1" x14ac:dyDescent="0.25">
      <c r="B489" s="11" t="s">
        <v>8</v>
      </c>
      <c r="C489" s="11" t="s">
        <v>9</v>
      </c>
      <c r="D489" s="11" t="s">
        <v>10</v>
      </c>
      <c r="E489" s="11" t="s">
        <v>11</v>
      </c>
      <c r="F489" s="11" t="s">
        <v>12</v>
      </c>
      <c r="G489" s="45" t="s">
        <v>13</v>
      </c>
      <c r="H489" s="11" t="s">
        <v>14</v>
      </c>
      <c r="I489" s="12" t="s">
        <v>15</v>
      </c>
    </row>
    <row r="490" spans="1:9" s="2" customFormat="1" ht="13.35" customHeight="1" x14ac:dyDescent="0.25">
      <c r="A490" s="2">
        <v>3787</v>
      </c>
      <c r="B490" s="22"/>
      <c r="C490" s="21"/>
      <c r="D490" s="15"/>
      <c r="E490" s="21" t="s">
        <v>362</v>
      </c>
      <c r="F490" s="23"/>
      <c r="G490" s="48"/>
      <c r="H490" s="18"/>
      <c r="I490" s="18"/>
    </row>
    <row r="491" spans="1:9" s="2" customFormat="1" ht="13.35" customHeight="1" x14ac:dyDescent="0.25">
      <c r="B491" s="19"/>
      <c r="C491" s="20"/>
      <c r="D491" s="20"/>
      <c r="E491" s="20"/>
      <c r="F491" s="20"/>
      <c r="G491" s="47"/>
      <c r="H491" s="20"/>
      <c r="I491" s="20"/>
    </row>
    <row r="492" spans="1:9" s="2" customFormat="1" ht="13.35" customHeight="1" x14ac:dyDescent="0.25">
      <c r="A492" s="2">
        <v>3788</v>
      </c>
      <c r="B492" s="22"/>
      <c r="C492" s="21"/>
      <c r="D492" s="15"/>
      <c r="E492" s="21" t="s">
        <v>363</v>
      </c>
      <c r="F492" s="23"/>
      <c r="G492" s="48"/>
      <c r="H492" s="18"/>
      <c r="I492" s="18"/>
    </row>
    <row r="493" spans="1:9" s="2" customFormat="1" ht="13.35" customHeight="1" x14ac:dyDescent="0.25">
      <c r="B493" s="19"/>
      <c r="C493" s="20"/>
      <c r="D493" s="20"/>
      <c r="E493" s="20"/>
      <c r="F493" s="20"/>
      <c r="G493" s="47"/>
      <c r="H493" s="20"/>
      <c r="I493" s="20"/>
    </row>
    <row r="494" spans="1:9" s="2" customFormat="1" ht="53.45" customHeight="1" x14ac:dyDescent="0.25">
      <c r="A494" s="2">
        <v>3798</v>
      </c>
      <c r="B494" s="22" t="s">
        <v>364</v>
      </c>
      <c r="C494" s="21" t="s">
        <v>365</v>
      </c>
      <c r="D494" s="15"/>
      <c r="E494" s="21" t="s">
        <v>366</v>
      </c>
      <c r="F494" s="23" t="s">
        <v>39</v>
      </c>
      <c r="G494" s="48">
        <v>1</v>
      </c>
      <c r="H494" s="25">
        <v>920000</v>
      </c>
      <c r="I494" s="18">
        <v>920000</v>
      </c>
    </row>
    <row r="495" spans="1:9" s="2" customFormat="1" ht="13.35" customHeight="1" x14ac:dyDescent="0.25">
      <c r="B495" s="19"/>
      <c r="C495" s="20"/>
      <c r="D495" s="20"/>
      <c r="E495" s="20"/>
      <c r="F495" s="20"/>
      <c r="G495" s="47"/>
      <c r="H495" s="20"/>
      <c r="I495" s="20"/>
    </row>
    <row r="496" spans="1:9" s="2" customFormat="1" ht="26.65" customHeight="1" x14ac:dyDescent="0.25">
      <c r="A496" s="2">
        <v>3799</v>
      </c>
      <c r="B496" s="22" t="s">
        <v>367</v>
      </c>
      <c r="C496" s="21"/>
      <c r="D496" s="15"/>
      <c r="E496" s="21" t="s">
        <v>368</v>
      </c>
      <c r="F496" s="23" t="s">
        <v>52</v>
      </c>
      <c r="G496" s="48">
        <v>920000</v>
      </c>
      <c r="H496" s="24">
        <v>0</v>
      </c>
      <c r="I496" s="18">
        <f>IF(F496 = CHAR(37), G496*H496/100,G496*H496)</f>
        <v>0</v>
      </c>
    </row>
    <row r="497" spans="1:9" s="2" customFormat="1" ht="13.35" customHeight="1" x14ac:dyDescent="0.25">
      <c r="B497" s="19"/>
      <c r="C497" s="20"/>
      <c r="D497" s="20"/>
      <c r="E497" s="20"/>
      <c r="F497" s="20"/>
      <c r="G497" s="47"/>
      <c r="H497" s="20"/>
      <c r="I497" s="20"/>
    </row>
    <row r="498" spans="1:9" s="2" customFormat="1" ht="26.65" customHeight="1" x14ac:dyDescent="0.25">
      <c r="A498" s="2">
        <v>3793</v>
      </c>
      <c r="B498" s="22" t="s">
        <v>369</v>
      </c>
      <c r="C498" s="21" t="s">
        <v>370</v>
      </c>
      <c r="D498" s="15"/>
      <c r="E498" s="21" t="s">
        <v>118</v>
      </c>
      <c r="F498" s="23"/>
      <c r="G498" s="48"/>
      <c r="H498" s="18"/>
      <c r="I498" s="18"/>
    </row>
    <row r="499" spans="1:9" s="2" customFormat="1" ht="13.35" customHeight="1" x14ac:dyDescent="0.25">
      <c r="B499" s="19"/>
      <c r="C499" s="20"/>
      <c r="D499" s="20"/>
      <c r="E499" s="20"/>
      <c r="F499" s="20"/>
      <c r="G499" s="47"/>
      <c r="H499" s="20"/>
      <c r="I499" s="20"/>
    </row>
    <row r="500" spans="1:9" s="2" customFormat="1" ht="39.950000000000003" customHeight="1" x14ac:dyDescent="0.25">
      <c r="A500" s="2">
        <v>3794</v>
      </c>
      <c r="B500" s="22" t="s">
        <v>371</v>
      </c>
      <c r="C500" s="21"/>
      <c r="D500" s="15"/>
      <c r="E500" s="21" t="s">
        <v>120</v>
      </c>
      <c r="F500" s="23" t="s">
        <v>121</v>
      </c>
      <c r="G500" s="48">
        <v>100</v>
      </c>
      <c r="H500" s="24">
        <v>0</v>
      </c>
      <c r="I500" s="18">
        <f>IF(F500 = CHAR(37), G500*H500/100,G500*H500)</f>
        <v>0</v>
      </c>
    </row>
    <row r="501" spans="1:9" s="2" customFormat="1" ht="13.35" customHeight="1" x14ac:dyDescent="0.25">
      <c r="B501" s="19"/>
      <c r="C501" s="20"/>
      <c r="D501" s="20"/>
      <c r="E501" s="20"/>
      <c r="F501" s="20"/>
      <c r="G501" s="47"/>
      <c r="H501" s="20"/>
      <c r="I501" s="20"/>
    </row>
    <row r="502" spans="1:9" s="2" customFormat="1" ht="13.35" customHeight="1" x14ac:dyDescent="0.25">
      <c r="B502" s="19"/>
      <c r="C502" s="20"/>
      <c r="D502" s="20"/>
      <c r="E502" s="20"/>
      <c r="F502" s="20"/>
      <c r="G502" s="47"/>
      <c r="H502" s="20"/>
      <c r="I502" s="20"/>
    </row>
    <row r="503" spans="1:9" s="2" customFormat="1" ht="13.35" customHeight="1" x14ac:dyDescent="0.25">
      <c r="B503" s="19"/>
      <c r="C503" s="20"/>
      <c r="D503" s="20"/>
      <c r="E503" s="20"/>
      <c r="F503" s="20"/>
      <c r="G503" s="47"/>
      <c r="H503" s="20"/>
      <c r="I503" s="20"/>
    </row>
    <row r="504" spans="1:9" s="2" customFormat="1" ht="13.35" customHeight="1" x14ac:dyDescent="0.25">
      <c r="B504" s="19"/>
      <c r="C504" s="20"/>
      <c r="D504" s="20"/>
      <c r="E504" s="20"/>
      <c r="F504" s="20"/>
      <c r="G504" s="47"/>
      <c r="H504" s="20"/>
      <c r="I504" s="20"/>
    </row>
    <row r="505" spans="1:9" s="2" customFormat="1" ht="13.35" customHeight="1" x14ac:dyDescent="0.25">
      <c r="B505" s="19"/>
      <c r="C505" s="20"/>
      <c r="D505" s="20"/>
      <c r="E505" s="20"/>
      <c r="F505" s="20"/>
      <c r="G505" s="47"/>
      <c r="H505" s="20"/>
      <c r="I505" s="20"/>
    </row>
    <row r="506" spans="1:9" s="2" customFormat="1" ht="13.35" customHeight="1" x14ac:dyDescent="0.25">
      <c r="B506" s="19"/>
      <c r="C506" s="20"/>
      <c r="D506" s="20"/>
      <c r="E506" s="20"/>
      <c r="F506" s="20"/>
      <c r="G506" s="47"/>
      <c r="H506" s="20"/>
      <c r="I506" s="20"/>
    </row>
    <row r="507" spans="1:9" s="2" customFormat="1" ht="13.35" customHeight="1" x14ac:dyDescent="0.25">
      <c r="B507" s="19"/>
      <c r="C507" s="20"/>
      <c r="D507" s="20"/>
      <c r="E507" s="20"/>
      <c r="F507" s="20"/>
      <c r="G507" s="47"/>
      <c r="H507" s="20"/>
      <c r="I507" s="20"/>
    </row>
    <row r="508" spans="1:9" s="2" customFormat="1" ht="13.35" customHeight="1" x14ac:dyDescent="0.25">
      <c r="B508" s="19"/>
      <c r="C508" s="20"/>
      <c r="D508" s="20"/>
      <c r="E508" s="20"/>
      <c r="F508" s="20"/>
      <c r="G508" s="47"/>
      <c r="H508" s="20"/>
      <c r="I508" s="20"/>
    </row>
    <row r="509" spans="1:9" s="2" customFormat="1" ht="13.35" customHeight="1" x14ac:dyDescent="0.25">
      <c r="B509" s="19"/>
      <c r="C509" s="20"/>
      <c r="D509" s="20"/>
      <c r="E509" s="20"/>
      <c r="F509" s="20"/>
      <c r="G509" s="47"/>
      <c r="H509" s="20"/>
      <c r="I509" s="20"/>
    </row>
    <row r="510" spans="1:9" s="2" customFormat="1" ht="13.35" customHeight="1" x14ac:dyDescent="0.25">
      <c r="B510" s="19"/>
      <c r="C510" s="20"/>
      <c r="D510" s="20"/>
      <c r="E510" s="20"/>
      <c r="F510" s="20"/>
      <c r="G510" s="47"/>
      <c r="H510" s="20"/>
      <c r="I510" s="20"/>
    </row>
    <row r="511" spans="1:9" s="2" customFormat="1" ht="13.35" customHeight="1" x14ac:dyDescent="0.25">
      <c r="B511" s="19"/>
      <c r="C511" s="20"/>
      <c r="D511" s="20"/>
      <c r="E511" s="20"/>
      <c r="F511" s="20"/>
      <c r="G511" s="47"/>
      <c r="H511" s="20"/>
      <c r="I511" s="20"/>
    </row>
    <row r="512" spans="1:9" s="2" customFormat="1" ht="13.35" customHeight="1" x14ac:dyDescent="0.25">
      <c r="B512" s="19"/>
      <c r="C512" s="20"/>
      <c r="D512" s="20"/>
      <c r="E512" s="20"/>
      <c r="F512" s="20"/>
      <c r="G512" s="47"/>
      <c r="H512" s="20"/>
      <c r="I512" s="20"/>
    </row>
    <row r="513" spans="2:9" s="2" customFormat="1" ht="13.35" customHeight="1" x14ac:dyDescent="0.25">
      <c r="B513" s="19"/>
      <c r="C513" s="20"/>
      <c r="D513" s="20"/>
      <c r="E513" s="20"/>
      <c r="F513" s="20"/>
      <c r="G513" s="47"/>
      <c r="H513" s="20"/>
      <c r="I513" s="20"/>
    </row>
    <row r="514" spans="2:9" s="2" customFormat="1" ht="13.35" customHeight="1" x14ac:dyDescent="0.25">
      <c r="B514" s="19"/>
      <c r="C514" s="20"/>
      <c r="D514" s="20"/>
      <c r="E514" s="20"/>
      <c r="F514" s="20"/>
      <c r="G514" s="47"/>
      <c r="H514" s="20"/>
      <c r="I514" s="20"/>
    </row>
    <row r="515" spans="2:9" s="2" customFormat="1" ht="13.35" customHeight="1" x14ac:dyDescent="0.25">
      <c r="B515" s="19"/>
      <c r="C515" s="20"/>
      <c r="D515" s="20"/>
      <c r="E515" s="20"/>
      <c r="F515" s="20"/>
      <c r="G515" s="47"/>
      <c r="H515" s="20"/>
      <c r="I515" s="20"/>
    </row>
    <row r="516" spans="2:9" s="2" customFormat="1" ht="13.35" customHeight="1" x14ac:dyDescent="0.25">
      <c r="B516" s="19"/>
      <c r="C516" s="20"/>
      <c r="D516" s="20"/>
      <c r="E516" s="20"/>
      <c r="F516" s="20"/>
      <c r="G516" s="47"/>
      <c r="H516" s="20"/>
      <c r="I516" s="20"/>
    </row>
    <row r="517" spans="2:9" s="2" customFormat="1" ht="13.35" customHeight="1" x14ac:dyDescent="0.25">
      <c r="B517" s="19"/>
      <c r="C517" s="20"/>
      <c r="D517" s="20"/>
      <c r="E517" s="20"/>
      <c r="F517" s="20"/>
      <c r="G517" s="47"/>
      <c r="H517" s="20"/>
      <c r="I517" s="20"/>
    </row>
    <row r="518" spans="2:9" s="2" customFormat="1" ht="13.35" customHeight="1" x14ac:dyDescent="0.25">
      <c r="B518" s="19"/>
      <c r="C518" s="20"/>
      <c r="D518" s="20"/>
      <c r="E518" s="20"/>
      <c r="F518" s="20"/>
      <c r="G518" s="47"/>
      <c r="H518" s="20"/>
      <c r="I518" s="20"/>
    </row>
    <row r="519" spans="2:9" s="2" customFormat="1" ht="13.35" customHeight="1" x14ac:dyDescent="0.25">
      <c r="B519" s="19"/>
      <c r="C519" s="20"/>
      <c r="D519" s="20"/>
      <c r="E519" s="20"/>
      <c r="F519" s="20"/>
      <c r="G519" s="47"/>
      <c r="H519" s="20"/>
      <c r="I519" s="20"/>
    </row>
    <row r="520" spans="2:9" s="2" customFormat="1" ht="13.35" customHeight="1" x14ac:dyDescent="0.25">
      <c r="B520" s="19"/>
      <c r="C520" s="20"/>
      <c r="D520" s="20"/>
      <c r="E520" s="20"/>
      <c r="F520" s="20"/>
      <c r="G520" s="47"/>
      <c r="H520" s="20"/>
      <c r="I520" s="20"/>
    </row>
    <row r="521" spans="2:9" s="2" customFormat="1" ht="13.35" customHeight="1" x14ac:dyDescent="0.25">
      <c r="B521" s="19"/>
      <c r="C521" s="20"/>
      <c r="D521" s="20"/>
      <c r="E521" s="20"/>
      <c r="F521" s="20"/>
      <c r="G521" s="47"/>
      <c r="H521" s="20"/>
      <c r="I521" s="20"/>
    </row>
    <row r="522" spans="2:9" s="2" customFormat="1" ht="13.35" customHeight="1" x14ac:dyDescent="0.25">
      <c r="B522" s="19"/>
      <c r="C522" s="20"/>
      <c r="D522" s="20"/>
      <c r="E522" s="20"/>
      <c r="F522" s="20"/>
      <c r="G522" s="47"/>
      <c r="H522" s="20"/>
      <c r="I522" s="20"/>
    </row>
    <row r="523" spans="2:9" s="3" customFormat="1" ht="18.75" customHeight="1" x14ac:dyDescent="0.25">
      <c r="B523" s="26" t="s">
        <v>53</v>
      </c>
      <c r="C523" s="26"/>
      <c r="D523" s="27"/>
      <c r="E523" s="28"/>
      <c r="F523" s="29"/>
      <c r="G523" s="49"/>
      <c r="H523" s="30"/>
      <c r="I523" s="31">
        <f>SUM(I490:I522)</f>
        <v>920000</v>
      </c>
    </row>
    <row r="524" spans="2:9" s="1" customFormat="1" ht="15" customHeight="1" x14ac:dyDescent="0.2">
      <c r="B524" s="8" t="s">
        <v>54</v>
      </c>
      <c r="G524" s="44"/>
      <c r="I524" s="32" t="s">
        <v>55</v>
      </c>
    </row>
    <row r="525" spans="2:9" s="1" customFormat="1" ht="15" customHeight="1" x14ac:dyDescent="0.2">
      <c r="B525" s="6" t="s">
        <v>1</v>
      </c>
      <c r="G525" s="44"/>
    </row>
    <row r="526" spans="2:9" s="1" customFormat="1" ht="15" customHeight="1" x14ac:dyDescent="0.2">
      <c r="B526" s="7" t="s">
        <v>3</v>
      </c>
      <c r="G526" s="44"/>
    </row>
    <row r="527" spans="2:9" s="1" customFormat="1" ht="15" customHeight="1" x14ac:dyDescent="0.2">
      <c r="B527" s="6" t="s">
        <v>4</v>
      </c>
      <c r="G527" s="44"/>
    </row>
    <row r="528" spans="2:9" s="1" customFormat="1" ht="15" customHeight="1" x14ac:dyDescent="0.2">
      <c r="B528" s="7" t="s">
        <v>3</v>
      </c>
      <c r="G528" s="44"/>
    </row>
    <row r="529" spans="1:9" s="1" customFormat="1" ht="15" customHeight="1" x14ac:dyDescent="0.2">
      <c r="B529" s="6" t="s">
        <v>5</v>
      </c>
      <c r="G529" s="44"/>
    </row>
    <row r="530" spans="1:9" s="1" customFormat="1" ht="15" customHeight="1" x14ac:dyDescent="0.2">
      <c r="B530" s="7" t="s">
        <v>3</v>
      </c>
      <c r="G530" s="44"/>
    </row>
    <row r="531" spans="1:9" s="1" customFormat="1" ht="15" customHeight="1" x14ac:dyDescent="0.2">
      <c r="B531" s="8" t="s">
        <v>3</v>
      </c>
      <c r="G531" s="44"/>
    </row>
    <row r="532" spans="1:9" s="1" customFormat="1" ht="15" customHeight="1" x14ac:dyDescent="0.2">
      <c r="B532" s="9" t="s">
        <v>6</v>
      </c>
      <c r="G532" s="44"/>
    </row>
    <row r="533" spans="1:9" s="1" customFormat="1" ht="15" customHeight="1" x14ac:dyDescent="0.2">
      <c r="G533" s="44"/>
      <c r="I533" s="10" t="s">
        <v>362</v>
      </c>
    </row>
    <row r="534" spans="1:9" s="2" customFormat="1" ht="70.150000000000006" customHeight="1" x14ac:dyDescent="0.25">
      <c r="B534" s="11" t="s">
        <v>8</v>
      </c>
      <c r="C534" s="11" t="s">
        <v>9</v>
      </c>
      <c r="D534" s="11" t="s">
        <v>10</v>
      </c>
      <c r="E534" s="11" t="s">
        <v>11</v>
      </c>
      <c r="F534" s="11" t="s">
        <v>12</v>
      </c>
      <c r="G534" s="45" t="s">
        <v>13</v>
      </c>
      <c r="H534" s="11" t="s">
        <v>14</v>
      </c>
      <c r="I534" s="12" t="s">
        <v>15</v>
      </c>
    </row>
    <row r="535" spans="1:9" s="3" customFormat="1" ht="18.75" customHeight="1" x14ac:dyDescent="0.25">
      <c r="B535" s="26" t="s">
        <v>56</v>
      </c>
      <c r="C535" s="26"/>
      <c r="D535" s="27"/>
      <c r="E535" s="28"/>
      <c r="F535" s="29"/>
      <c r="G535" s="49"/>
      <c r="H535" s="30"/>
      <c r="I535" s="31">
        <f>I523</f>
        <v>920000</v>
      </c>
    </row>
    <row r="536" spans="1:9" s="2" customFormat="1" ht="293.45" customHeight="1" x14ac:dyDescent="0.25">
      <c r="A536" s="2">
        <v>3795</v>
      </c>
      <c r="B536" s="22" t="s">
        <v>372</v>
      </c>
      <c r="C536" s="21"/>
      <c r="D536" s="15"/>
      <c r="E536" s="33" t="s">
        <v>123</v>
      </c>
      <c r="F536" s="23" t="s">
        <v>34</v>
      </c>
      <c r="G536" s="48">
        <v>1</v>
      </c>
      <c r="H536" s="24">
        <v>0</v>
      </c>
      <c r="I536" s="18">
        <f>IF(F536 = CHAR(37), G536*H536/100,G536*H536)</f>
        <v>0</v>
      </c>
    </row>
    <row r="537" spans="1:9" s="2" customFormat="1" ht="13.35" customHeight="1" x14ac:dyDescent="0.25">
      <c r="B537" s="19"/>
      <c r="C537" s="20"/>
      <c r="D537" s="20"/>
      <c r="E537" s="20"/>
      <c r="F537" s="20"/>
      <c r="G537" s="47"/>
      <c r="H537" s="20"/>
      <c r="I537" s="20"/>
    </row>
    <row r="538" spans="1:9" s="2" customFormat="1" ht="13.35" customHeight="1" x14ac:dyDescent="0.25">
      <c r="B538" s="19"/>
      <c r="C538" s="20"/>
      <c r="D538" s="20"/>
      <c r="E538" s="20"/>
      <c r="F538" s="20"/>
      <c r="G538" s="47"/>
      <c r="H538" s="20"/>
      <c r="I538" s="20"/>
    </row>
    <row r="539" spans="1:9" s="2" customFormat="1" ht="13.35" customHeight="1" x14ac:dyDescent="0.25">
      <c r="B539" s="19"/>
      <c r="C539" s="20"/>
      <c r="D539" s="20"/>
      <c r="E539" s="20"/>
      <c r="F539" s="20"/>
      <c r="G539" s="47"/>
      <c r="H539" s="20"/>
      <c r="I539" s="20"/>
    </row>
    <row r="540" spans="1:9" s="2" customFormat="1" ht="13.35" customHeight="1" x14ac:dyDescent="0.25">
      <c r="B540" s="19"/>
      <c r="C540" s="20"/>
      <c r="D540" s="20"/>
      <c r="E540" s="20"/>
      <c r="F540" s="20"/>
      <c r="G540" s="47"/>
      <c r="H540" s="20"/>
      <c r="I540" s="20"/>
    </row>
    <row r="541" spans="1:9" s="2" customFormat="1" ht="13.35" customHeight="1" x14ac:dyDescent="0.25">
      <c r="B541" s="19"/>
      <c r="C541" s="20"/>
      <c r="D541" s="20"/>
      <c r="E541" s="20"/>
      <c r="F541" s="20"/>
      <c r="G541" s="47"/>
      <c r="H541" s="20"/>
      <c r="I541" s="20"/>
    </row>
    <row r="542" spans="1:9" s="2" customFormat="1" ht="13.35" customHeight="1" x14ac:dyDescent="0.25">
      <c r="B542" s="19"/>
      <c r="C542" s="20"/>
      <c r="D542" s="20"/>
      <c r="E542" s="20"/>
      <c r="F542" s="20"/>
      <c r="G542" s="47"/>
      <c r="H542" s="20"/>
      <c r="I542" s="20"/>
    </row>
    <row r="543" spans="1:9" s="2" customFormat="1" ht="13.35" customHeight="1" x14ac:dyDescent="0.25">
      <c r="B543" s="19"/>
      <c r="C543" s="20"/>
      <c r="D543" s="20"/>
      <c r="E543" s="20"/>
      <c r="F543" s="20"/>
      <c r="G543" s="47"/>
      <c r="H543" s="20"/>
      <c r="I543" s="20"/>
    </row>
    <row r="544" spans="1:9" s="2" customFormat="1" ht="13.35" customHeight="1" x14ac:dyDescent="0.25">
      <c r="B544" s="19"/>
      <c r="C544" s="20"/>
      <c r="D544" s="20"/>
      <c r="E544" s="20"/>
      <c r="F544" s="20"/>
      <c r="G544" s="47"/>
      <c r="H544" s="20"/>
      <c r="I544" s="20"/>
    </row>
    <row r="545" spans="2:9" s="2" customFormat="1" ht="13.35" customHeight="1" x14ac:dyDescent="0.25">
      <c r="B545" s="19"/>
      <c r="C545" s="20"/>
      <c r="D545" s="20"/>
      <c r="E545" s="20"/>
      <c r="F545" s="20"/>
      <c r="G545" s="47"/>
      <c r="H545" s="20"/>
      <c r="I545" s="20"/>
    </row>
    <row r="546" spans="2:9" s="2" customFormat="1" ht="13.35" customHeight="1" x14ac:dyDescent="0.25">
      <c r="B546" s="19"/>
      <c r="C546" s="20"/>
      <c r="D546" s="20"/>
      <c r="E546" s="20"/>
      <c r="F546" s="20"/>
      <c r="G546" s="47"/>
      <c r="H546" s="20"/>
      <c r="I546" s="20"/>
    </row>
    <row r="547" spans="2:9" s="2" customFormat="1" ht="13.35" customHeight="1" x14ac:dyDescent="0.25">
      <c r="B547" s="19"/>
      <c r="C547" s="20"/>
      <c r="D547" s="20"/>
      <c r="E547" s="20"/>
      <c r="F547" s="20"/>
      <c r="G547" s="47"/>
      <c r="H547" s="20"/>
      <c r="I547" s="20"/>
    </row>
    <row r="548" spans="2:9" s="2" customFormat="1" ht="13.35" customHeight="1" x14ac:dyDescent="0.25">
      <c r="B548" s="19"/>
      <c r="C548" s="20"/>
      <c r="D548" s="20"/>
      <c r="E548" s="20"/>
      <c r="F548" s="20"/>
      <c r="G548" s="47"/>
      <c r="H548" s="20"/>
      <c r="I548" s="20"/>
    </row>
    <row r="549" spans="2:9" s="2" customFormat="1" ht="13.35" customHeight="1" x14ac:dyDescent="0.25">
      <c r="B549" s="19"/>
      <c r="C549" s="20"/>
      <c r="D549" s="20"/>
      <c r="E549" s="20"/>
      <c r="F549" s="20"/>
      <c r="G549" s="47"/>
      <c r="H549" s="20"/>
      <c r="I549" s="20"/>
    </row>
    <row r="550" spans="2:9" s="2" customFormat="1" ht="13.35" customHeight="1" x14ac:dyDescent="0.25">
      <c r="B550" s="19"/>
      <c r="C550" s="20"/>
      <c r="D550" s="20"/>
      <c r="E550" s="20"/>
      <c r="F550" s="20"/>
      <c r="G550" s="47"/>
      <c r="H550" s="20"/>
      <c r="I550" s="20"/>
    </row>
    <row r="551" spans="2:9" s="2" customFormat="1" ht="13.35" customHeight="1" x14ac:dyDescent="0.25">
      <c r="B551" s="19"/>
      <c r="C551" s="20"/>
      <c r="D551" s="20"/>
      <c r="E551" s="20"/>
      <c r="F551" s="20"/>
      <c r="G551" s="47"/>
      <c r="H551" s="20"/>
      <c r="I551" s="20"/>
    </row>
    <row r="552" spans="2:9" s="2" customFormat="1" ht="13.35" customHeight="1" x14ac:dyDescent="0.25">
      <c r="B552" s="19"/>
      <c r="C552" s="20"/>
      <c r="D552" s="20"/>
      <c r="E552" s="20"/>
      <c r="F552" s="20"/>
      <c r="G552" s="47"/>
      <c r="H552" s="20"/>
      <c r="I552" s="20"/>
    </row>
    <row r="553" spans="2:9" s="2" customFormat="1" ht="13.35" customHeight="1" x14ac:dyDescent="0.25">
      <c r="B553" s="19"/>
      <c r="C553" s="20"/>
      <c r="D553" s="20"/>
      <c r="E553" s="20"/>
      <c r="F553" s="20"/>
      <c r="G553" s="47"/>
      <c r="H553" s="20"/>
      <c r="I553" s="20"/>
    </row>
    <row r="554" spans="2:9" s="3" customFormat="1" ht="18.75" customHeight="1" x14ac:dyDescent="0.25">
      <c r="B554" s="26" t="s">
        <v>53</v>
      </c>
      <c r="C554" s="26"/>
      <c r="D554" s="27"/>
      <c r="E554" s="28"/>
      <c r="F554" s="29"/>
      <c r="G554" s="49"/>
      <c r="H554" s="30"/>
      <c r="I554" s="31">
        <f>SUM(I535:I553)</f>
        <v>920000</v>
      </c>
    </row>
    <row r="555" spans="2:9" s="1" customFormat="1" ht="15" customHeight="1" x14ac:dyDescent="0.2">
      <c r="B555" s="8" t="s">
        <v>54</v>
      </c>
      <c r="G555" s="44"/>
      <c r="I555" s="32" t="s">
        <v>55</v>
      </c>
    </row>
    <row r="556" spans="2:9" s="1" customFormat="1" ht="15" customHeight="1" x14ac:dyDescent="0.2">
      <c r="B556" s="6" t="s">
        <v>1</v>
      </c>
      <c r="G556" s="44"/>
    </row>
    <row r="557" spans="2:9" s="1" customFormat="1" ht="15" customHeight="1" x14ac:dyDescent="0.2">
      <c r="B557" s="7" t="s">
        <v>3</v>
      </c>
      <c r="G557" s="44"/>
    </row>
    <row r="558" spans="2:9" s="1" customFormat="1" ht="15" customHeight="1" x14ac:dyDescent="0.2">
      <c r="B558" s="6" t="s">
        <v>4</v>
      </c>
      <c r="G558" s="44"/>
    </row>
    <row r="559" spans="2:9" s="1" customFormat="1" ht="15" customHeight="1" x14ac:dyDescent="0.2">
      <c r="B559" s="7" t="s">
        <v>3</v>
      </c>
      <c r="G559" s="44"/>
    </row>
    <row r="560" spans="2:9" s="1" customFormat="1" ht="15" customHeight="1" x14ac:dyDescent="0.2">
      <c r="B560" s="6" t="s">
        <v>5</v>
      </c>
      <c r="G560" s="44"/>
    </row>
    <row r="561" spans="1:9" s="1" customFormat="1" ht="15" customHeight="1" x14ac:dyDescent="0.2">
      <c r="B561" s="7" t="s">
        <v>3</v>
      </c>
      <c r="G561" s="44"/>
    </row>
    <row r="562" spans="1:9" s="1" customFormat="1" ht="15" customHeight="1" x14ac:dyDescent="0.2">
      <c r="B562" s="8" t="s">
        <v>3</v>
      </c>
      <c r="G562" s="44"/>
    </row>
    <row r="563" spans="1:9" s="1" customFormat="1" ht="15" customHeight="1" x14ac:dyDescent="0.2">
      <c r="B563" s="9" t="s">
        <v>6</v>
      </c>
      <c r="G563" s="44"/>
    </row>
    <row r="564" spans="1:9" s="1" customFormat="1" ht="15" customHeight="1" x14ac:dyDescent="0.2">
      <c r="G564" s="44"/>
      <c r="I564" s="10" t="s">
        <v>362</v>
      </c>
    </row>
    <row r="565" spans="1:9" s="2" customFormat="1" ht="70.150000000000006" customHeight="1" x14ac:dyDescent="0.25">
      <c r="B565" s="11" t="s">
        <v>8</v>
      </c>
      <c r="C565" s="11" t="s">
        <v>9</v>
      </c>
      <c r="D565" s="11" t="s">
        <v>10</v>
      </c>
      <c r="E565" s="11" t="s">
        <v>11</v>
      </c>
      <c r="F565" s="11" t="s">
        <v>12</v>
      </c>
      <c r="G565" s="45" t="s">
        <v>13</v>
      </c>
      <c r="H565" s="11" t="s">
        <v>14</v>
      </c>
      <c r="I565" s="12" t="s">
        <v>15</v>
      </c>
    </row>
    <row r="566" spans="1:9" s="3" customFormat="1" ht="18.75" customHeight="1" x14ac:dyDescent="0.25">
      <c r="B566" s="26" t="s">
        <v>56</v>
      </c>
      <c r="C566" s="26"/>
      <c r="D566" s="27"/>
      <c r="E566" s="28"/>
      <c r="F566" s="29"/>
      <c r="G566" s="49"/>
      <c r="H566" s="30"/>
      <c r="I566" s="31">
        <f>I554</f>
        <v>920000</v>
      </c>
    </row>
    <row r="567" spans="1:9" s="2" customFormat="1" ht="373.5" customHeight="1" x14ac:dyDescent="0.25">
      <c r="A567" s="2">
        <v>3796</v>
      </c>
      <c r="B567" s="22" t="s">
        <v>373</v>
      </c>
      <c r="C567" s="21"/>
      <c r="D567" s="15"/>
      <c r="E567" s="33" t="s">
        <v>374</v>
      </c>
      <c r="F567" s="23" t="s">
        <v>34</v>
      </c>
      <c r="G567" s="48">
        <v>1</v>
      </c>
      <c r="H567" s="24">
        <v>0</v>
      </c>
      <c r="I567" s="18">
        <f>IF(F567 = CHAR(37), G567*H567/100,G567*H567)</f>
        <v>0</v>
      </c>
    </row>
    <row r="568" spans="1:9" s="2" customFormat="1" ht="13.35" customHeight="1" x14ac:dyDescent="0.25">
      <c r="B568" s="19"/>
      <c r="C568" s="20"/>
      <c r="D568" s="20"/>
      <c r="E568" s="20"/>
      <c r="F568" s="20"/>
      <c r="G568" s="47"/>
      <c r="H568" s="20"/>
      <c r="I568" s="20"/>
    </row>
    <row r="569" spans="1:9" s="2" customFormat="1" ht="13.35" customHeight="1" x14ac:dyDescent="0.25">
      <c r="B569" s="19"/>
      <c r="C569" s="20"/>
      <c r="D569" s="20"/>
      <c r="E569" s="20"/>
      <c r="F569" s="20"/>
      <c r="G569" s="47"/>
      <c r="H569" s="20"/>
      <c r="I569" s="20"/>
    </row>
    <row r="570" spans="1:9" s="2" customFormat="1" ht="13.35" customHeight="1" x14ac:dyDescent="0.25">
      <c r="B570" s="19"/>
      <c r="C570" s="20"/>
      <c r="D570" s="20"/>
      <c r="E570" s="20"/>
      <c r="F570" s="20"/>
      <c r="G570" s="47"/>
      <c r="H570" s="20"/>
      <c r="I570" s="20"/>
    </row>
    <row r="571" spans="1:9" s="2" customFormat="1" ht="13.35" customHeight="1" x14ac:dyDescent="0.25">
      <c r="B571" s="19"/>
      <c r="C571" s="20"/>
      <c r="D571" s="20"/>
      <c r="E571" s="20"/>
      <c r="F571" s="20"/>
      <c r="G571" s="47"/>
      <c r="H571" s="20"/>
      <c r="I571" s="20"/>
    </row>
    <row r="572" spans="1:9" s="2" customFormat="1" ht="13.35" customHeight="1" x14ac:dyDescent="0.25">
      <c r="B572" s="19"/>
      <c r="C572" s="20"/>
      <c r="D572" s="20"/>
      <c r="E572" s="20"/>
      <c r="F572" s="20"/>
      <c r="G572" s="47"/>
      <c r="H572" s="20"/>
      <c r="I572" s="20"/>
    </row>
    <row r="573" spans="1:9" s="2" customFormat="1" ht="13.35" customHeight="1" x14ac:dyDescent="0.25">
      <c r="B573" s="19"/>
      <c r="C573" s="20"/>
      <c r="D573" s="20"/>
      <c r="E573" s="20"/>
      <c r="F573" s="20"/>
      <c r="G573" s="47"/>
      <c r="H573" s="20"/>
      <c r="I573" s="20"/>
    </row>
    <row r="574" spans="1:9" s="2" customFormat="1" ht="13.35" customHeight="1" x14ac:dyDescent="0.25">
      <c r="B574" s="19"/>
      <c r="C574" s="20"/>
      <c r="D574" s="20"/>
      <c r="E574" s="20"/>
      <c r="F574" s="20"/>
      <c r="G574" s="47"/>
      <c r="H574" s="20"/>
      <c r="I574" s="20"/>
    </row>
    <row r="575" spans="1:9" s="2" customFormat="1" ht="13.35" customHeight="1" x14ac:dyDescent="0.25">
      <c r="B575" s="19"/>
      <c r="C575" s="20"/>
      <c r="D575" s="20"/>
      <c r="E575" s="20"/>
      <c r="F575" s="20"/>
      <c r="G575" s="47"/>
      <c r="H575" s="20"/>
      <c r="I575" s="20"/>
    </row>
    <row r="576" spans="1:9" s="2" customFormat="1" ht="13.35" customHeight="1" x14ac:dyDescent="0.25">
      <c r="B576" s="19"/>
      <c r="C576" s="20"/>
      <c r="D576" s="20"/>
      <c r="E576" s="20"/>
      <c r="F576" s="20"/>
      <c r="G576" s="47"/>
      <c r="H576" s="20"/>
      <c r="I576" s="20"/>
    </row>
    <row r="577" spans="1:9" s="2" customFormat="1" ht="13.35" customHeight="1" x14ac:dyDescent="0.25">
      <c r="B577" s="19"/>
      <c r="C577" s="20"/>
      <c r="D577" s="20"/>
      <c r="E577" s="20"/>
      <c r="F577" s="20"/>
      <c r="G577" s="47"/>
      <c r="H577" s="20"/>
      <c r="I577" s="20"/>
    </row>
    <row r="578" spans="1:9" s="2" customFormat="1" ht="13.35" customHeight="1" x14ac:dyDescent="0.25">
      <c r="B578" s="19"/>
      <c r="C578" s="20"/>
      <c r="D578" s="20"/>
      <c r="E578" s="20"/>
      <c r="F578" s="20"/>
      <c r="G578" s="47"/>
      <c r="H578" s="20"/>
      <c r="I578" s="20"/>
    </row>
    <row r="579" spans="1:9" s="3" customFormat="1" ht="18.75" customHeight="1" x14ac:dyDescent="0.25">
      <c r="B579" s="26" t="s">
        <v>90</v>
      </c>
      <c r="C579" s="26"/>
      <c r="D579" s="27"/>
      <c r="E579" s="28"/>
      <c r="F579" s="29"/>
      <c r="G579" s="49"/>
      <c r="H579" s="30"/>
      <c r="I579" s="31">
        <f>SUM(I566:I578)</f>
        <v>920000</v>
      </c>
    </row>
    <row r="580" spans="1:9" s="1" customFormat="1" ht="15" customHeight="1" x14ac:dyDescent="0.2">
      <c r="B580" s="8" t="s">
        <v>54</v>
      </c>
      <c r="G580" s="44"/>
      <c r="I580" s="32" t="s">
        <v>55</v>
      </c>
    </row>
    <row r="581" spans="1:9" s="1" customFormat="1" ht="15" customHeight="1" x14ac:dyDescent="0.2">
      <c r="B581" s="6" t="s">
        <v>1</v>
      </c>
      <c r="G581" s="44"/>
    </row>
    <row r="582" spans="1:9" s="1" customFormat="1" ht="15" customHeight="1" x14ac:dyDescent="0.2">
      <c r="B582" s="7" t="s">
        <v>3</v>
      </c>
      <c r="G582" s="44"/>
    </row>
    <row r="583" spans="1:9" s="1" customFormat="1" ht="15" customHeight="1" x14ac:dyDescent="0.2">
      <c r="B583" s="6" t="s">
        <v>4</v>
      </c>
      <c r="G583" s="44"/>
    </row>
    <row r="584" spans="1:9" s="1" customFormat="1" ht="15" customHeight="1" x14ac:dyDescent="0.2">
      <c r="B584" s="7" t="s">
        <v>3</v>
      </c>
      <c r="G584" s="44"/>
    </row>
    <row r="585" spans="1:9" s="1" customFormat="1" ht="15" customHeight="1" x14ac:dyDescent="0.2">
      <c r="B585" s="6" t="s">
        <v>5</v>
      </c>
      <c r="G585" s="44"/>
    </row>
    <row r="586" spans="1:9" s="1" customFormat="1" ht="15" customHeight="1" x14ac:dyDescent="0.2">
      <c r="B586" s="7" t="s">
        <v>3</v>
      </c>
      <c r="G586" s="44"/>
    </row>
    <row r="587" spans="1:9" s="1" customFormat="1" ht="15" customHeight="1" x14ac:dyDescent="0.2">
      <c r="B587" s="8" t="s">
        <v>3</v>
      </c>
      <c r="G587" s="44"/>
    </row>
    <row r="588" spans="1:9" s="1" customFormat="1" ht="15" customHeight="1" x14ac:dyDescent="0.2">
      <c r="B588" s="9" t="s">
        <v>6</v>
      </c>
      <c r="G588" s="44"/>
    </row>
    <row r="589" spans="1:9" s="1" customFormat="1" ht="15" customHeight="1" x14ac:dyDescent="0.2">
      <c r="G589" s="44"/>
      <c r="I589" s="10" t="s">
        <v>375</v>
      </c>
    </row>
    <row r="590" spans="1:9" s="2" customFormat="1" ht="70.150000000000006" customHeight="1" x14ac:dyDescent="0.25">
      <c r="B590" s="11" t="s">
        <v>8</v>
      </c>
      <c r="C590" s="11" t="s">
        <v>9</v>
      </c>
      <c r="D590" s="11" t="s">
        <v>10</v>
      </c>
      <c r="E590" s="11" t="s">
        <v>11</v>
      </c>
      <c r="F590" s="11" t="s">
        <v>12</v>
      </c>
      <c r="G590" s="45" t="s">
        <v>13</v>
      </c>
      <c r="H590" s="11" t="s">
        <v>14</v>
      </c>
      <c r="I590" s="12" t="s">
        <v>15</v>
      </c>
    </row>
    <row r="591" spans="1:9" s="2" customFormat="1" ht="26.65" customHeight="1" x14ac:dyDescent="0.25">
      <c r="A591" s="2">
        <v>363</v>
      </c>
      <c r="B591" s="22"/>
      <c r="C591" s="21"/>
      <c r="D591" s="15"/>
      <c r="E591" s="34" t="s">
        <v>376</v>
      </c>
      <c r="F591" s="23"/>
      <c r="G591" s="48"/>
      <c r="H591" s="18"/>
      <c r="I591" s="18"/>
    </row>
    <row r="592" spans="1:9" s="2" customFormat="1" ht="13.35" customHeight="1" x14ac:dyDescent="0.25">
      <c r="B592" s="19"/>
      <c r="C592" s="20"/>
      <c r="D592" s="20"/>
      <c r="E592" s="20"/>
      <c r="F592" s="20"/>
      <c r="G592" s="47"/>
      <c r="H592" s="20"/>
      <c r="I592" s="20"/>
    </row>
    <row r="593" spans="1:9" s="2" customFormat="1" ht="26.65" customHeight="1" x14ac:dyDescent="0.25">
      <c r="A593" s="2">
        <v>3800</v>
      </c>
      <c r="B593" s="22"/>
      <c r="C593" s="21" t="s">
        <v>377</v>
      </c>
      <c r="D593" s="15"/>
      <c r="E593" s="21" t="s">
        <v>337</v>
      </c>
      <c r="F593" s="23"/>
      <c r="G593" s="48"/>
      <c r="H593" s="18"/>
      <c r="I593" s="18"/>
    </row>
    <row r="594" spans="1:9" s="2" customFormat="1" ht="13.35" customHeight="1" x14ac:dyDescent="0.25">
      <c r="B594" s="19"/>
      <c r="C594" s="20"/>
      <c r="D594" s="20"/>
      <c r="E594" s="20"/>
      <c r="F594" s="20"/>
      <c r="G594" s="47"/>
      <c r="H594" s="20"/>
      <c r="I594" s="20"/>
    </row>
    <row r="595" spans="1:9" s="2" customFormat="1" ht="13.35" customHeight="1" x14ac:dyDescent="0.25">
      <c r="A595" s="2">
        <v>3801</v>
      </c>
      <c r="B595" s="22" t="s">
        <v>378</v>
      </c>
      <c r="C595" s="21" t="s">
        <v>379</v>
      </c>
      <c r="D595" s="15" t="s">
        <v>70</v>
      </c>
      <c r="E595" s="21" t="s">
        <v>380</v>
      </c>
      <c r="F595" s="23" t="s">
        <v>338</v>
      </c>
      <c r="G595" s="48">
        <v>2</v>
      </c>
      <c r="H595" s="24">
        <v>0</v>
      </c>
      <c r="I595" s="18">
        <f>IF(F595 = CHAR(37), G595*H595/100,G595*H595)</f>
        <v>0</v>
      </c>
    </row>
    <row r="596" spans="1:9" s="2" customFormat="1" ht="13.35" customHeight="1" x14ac:dyDescent="0.25">
      <c r="B596" s="19"/>
      <c r="C596" s="20"/>
      <c r="D596" s="20"/>
      <c r="E596" s="20"/>
      <c r="F596" s="20"/>
      <c r="G596" s="47"/>
      <c r="H596" s="20"/>
      <c r="I596" s="20"/>
    </row>
    <row r="597" spans="1:9" s="2" customFormat="1" ht="26.65" customHeight="1" x14ac:dyDescent="0.25">
      <c r="A597" s="2">
        <v>3802</v>
      </c>
      <c r="B597" s="22"/>
      <c r="C597" s="21" t="s">
        <v>381</v>
      </c>
      <c r="D597" s="15"/>
      <c r="E597" s="21" t="s">
        <v>382</v>
      </c>
      <c r="F597" s="23"/>
      <c r="G597" s="48"/>
      <c r="H597" s="18"/>
      <c r="I597" s="18"/>
    </row>
    <row r="598" spans="1:9" s="2" customFormat="1" ht="13.35" customHeight="1" x14ac:dyDescent="0.25">
      <c r="B598" s="19"/>
      <c r="C598" s="20"/>
      <c r="D598" s="20"/>
      <c r="E598" s="20"/>
      <c r="F598" s="20"/>
      <c r="G598" s="47"/>
      <c r="H598" s="20"/>
      <c r="I598" s="20"/>
    </row>
    <row r="599" spans="1:9" s="2" customFormat="1" ht="13.35" customHeight="1" x14ac:dyDescent="0.25">
      <c r="A599" s="2">
        <v>3803</v>
      </c>
      <c r="B599" s="22" t="s">
        <v>383</v>
      </c>
      <c r="C599" s="21"/>
      <c r="D599" s="15" t="s">
        <v>70</v>
      </c>
      <c r="E599" s="21" t="s">
        <v>384</v>
      </c>
      <c r="F599" s="23" t="s">
        <v>34</v>
      </c>
      <c r="G599" s="48">
        <v>10</v>
      </c>
      <c r="H599" s="24">
        <v>0</v>
      </c>
      <c r="I599" s="18">
        <f>IF(F599 = CHAR(37), G599*H599/100,G599*H599)</f>
        <v>0</v>
      </c>
    </row>
    <row r="600" spans="1:9" s="2" customFormat="1" ht="13.35" customHeight="1" x14ac:dyDescent="0.25">
      <c r="B600" s="19"/>
      <c r="C600" s="20"/>
      <c r="D600" s="20"/>
      <c r="E600" s="20"/>
      <c r="F600" s="20"/>
      <c r="G600" s="47"/>
      <c r="H600" s="20"/>
      <c r="I600" s="20"/>
    </row>
    <row r="601" spans="1:9" s="2" customFormat="1" ht="13.35" customHeight="1" x14ac:dyDescent="0.25">
      <c r="A601" s="2">
        <v>3804</v>
      </c>
      <c r="B601" s="22" t="s">
        <v>385</v>
      </c>
      <c r="C601" s="21"/>
      <c r="D601" s="15"/>
      <c r="E601" s="21" t="s">
        <v>386</v>
      </c>
      <c r="F601" s="23" t="s">
        <v>34</v>
      </c>
      <c r="G601" s="48">
        <v>5</v>
      </c>
      <c r="H601" s="24">
        <v>0</v>
      </c>
      <c r="I601" s="18">
        <f>IF(F601 = CHAR(37), G601*H601/100,G601*H601)</f>
        <v>0</v>
      </c>
    </row>
    <row r="602" spans="1:9" s="2" customFormat="1" ht="13.35" customHeight="1" x14ac:dyDescent="0.25">
      <c r="B602" s="19"/>
      <c r="C602" s="20"/>
      <c r="D602" s="20"/>
      <c r="E602" s="20"/>
      <c r="F602" s="20"/>
      <c r="G602" s="47"/>
      <c r="H602" s="20"/>
      <c r="I602" s="20"/>
    </row>
    <row r="603" spans="1:9" s="2" customFormat="1" ht="13.35" customHeight="1" x14ac:dyDescent="0.25">
      <c r="A603" s="2">
        <v>3805</v>
      </c>
      <c r="B603" s="22"/>
      <c r="C603" s="21" t="s">
        <v>387</v>
      </c>
      <c r="D603" s="15"/>
      <c r="E603" s="21" t="s">
        <v>388</v>
      </c>
      <c r="F603" s="23"/>
      <c r="G603" s="48"/>
      <c r="H603" s="18"/>
      <c r="I603" s="18"/>
    </row>
    <row r="604" spans="1:9" s="2" customFormat="1" ht="13.35" customHeight="1" x14ac:dyDescent="0.25">
      <c r="B604" s="19"/>
      <c r="C604" s="20"/>
      <c r="D604" s="20"/>
      <c r="E604" s="20"/>
      <c r="F604" s="20"/>
      <c r="G604" s="47"/>
      <c r="H604" s="20"/>
      <c r="I604" s="20"/>
    </row>
    <row r="605" spans="1:9" s="2" customFormat="1" ht="66.599999999999994" customHeight="1" x14ac:dyDescent="0.25">
      <c r="A605" s="2">
        <v>3806</v>
      </c>
      <c r="B605" s="22"/>
      <c r="C605" s="21" t="s">
        <v>25</v>
      </c>
      <c r="D605" s="15"/>
      <c r="E605" s="21" t="s">
        <v>389</v>
      </c>
      <c r="F605" s="23"/>
      <c r="G605" s="48"/>
      <c r="H605" s="18"/>
      <c r="I605" s="18"/>
    </row>
    <row r="606" spans="1:9" s="2" customFormat="1" ht="13.35" customHeight="1" x14ac:dyDescent="0.25">
      <c r="B606" s="19"/>
      <c r="C606" s="20"/>
      <c r="D606" s="20"/>
      <c r="E606" s="20"/>
      <c r="F606" s="20"/>
      <c r="G606" s="47"/>
      <c r="H606" s="20"/>
      <c r="I606" s="20"/>
    </row>
    <row r="607" spans="1:9" s="2" customFormat="1" ht="13.35" customHeight="1" x14ac:dyDescent="0.25">
      <c r="A607" s="2">
        <v>3807</v>
      </c>
      <c r="B607" s="22" t="s">
        <v>390</v>
      </c>
      <c r="C607" s="21"/>
      <c r="D607" s="15" t="s">
        <v>70</v>
      </c>
      <c r="E607" s="21" t="s">
        <v>391</v>
      </c>
      <c r="F607" s="23" t="s">
        <v>392</v>
      </c>
      <c r="G607" s="48">
        <v>11080</v>
      </c>
      <c r="H607" s="24">
        <v>0</v>
      </c>
      <c r="I607" s="18">
        <f>IF(F607 = CHAR(37), G607*H607/100,G607*H607)</f>
        <v>0</v>
      </c>
    </row>
    <row r="608" spans="1:9" s="2" customFormat="1" ht="13.35" customHeight="1" x14ac:dyDescent="0.25">
      <c r="B608" s="19"/>
      <c r="C608" s="20"/>
      <c r="D608" s="20"/>
      <c r="E608" s="20"/>
      <c r="F608" s="20"/>
      <c r="G608" s="47"/>
      <c r="H608" s="20"/>
      <c r="I608" s="20"/>
    </row>
    <row r="609" spans="1:9" s="2" customFormat="1" ht="13.35" customHeight="1" x14ac:dyDescent="0.25">
      <c r="A609" s="2">
        <v>3808</v>
      </c>
      <c r="B609" s="22" t="s">
        <v>393</v>
      </c>
      <c r="C609" s="21"/>
      <c r="D609" s="15"/>
      <c r="E609" s="21" t="s">
        <v>394</v>
      </c>
      <c r="F609" s="23" t="s">
        <v>392</v>
      </c>
      <c r="G609" s="48">
        <v>400</v>
      </c>
      <c r="H609" s="24">
        <v>0</v>
      </c>
      <c r="I609" s="18">
        <f>IF(F609 = CHAR(37), G609*H609/100,G609*H609)</f>
        <v>0</v>
      </c>
    </row>
    <row r="610" spans="1:9" s="2" customFormat="1" ht="13.35" customHeight="1" x14ac:dyDescent="0.25">
      <c r="B610" s="19"/>
      <c r="C610" s="20"/>
      <c r="D610" s="20"/>
      <c r="E610" s="20"/>
      <c r="F610" s="20"/>
      <c r="G610" s="47"/>
      <c r="H610" s="20"/>
      <c r="I610" s="20"/>
    </row>
    <row r="611" spans="1:9" s="2" customFormat="1" ht="26.65" customHeight="1" x14ac:dyDescent="0.25">
      <c r="A611" s="2">
        <v>3809</v>
      </c>
      <c r="B611" s="22"/>
      <c r="C611" s="21" t="s">
        <v>25</v>
      </c>
      <c r="D611" s="15"/>
      <c r="E611" s="21" t="s">
        <v>395</v>
      </c>
      <c r="F611" s="23"/>
      <c r="G611" s="48"/>
      <c r="H611" s="18"/>
      <c r="I611" s="18"/>
    </row>
    <row r="612" spans="1:9" s="2" customFormat="1" ht="13.35" customHeight="1" x14ac:dyDescent="0.25">
      <c r="B612" s="19"/>
      <c r="C612" s="20"/>
      <c r="D612" s="20"/>
      <c r="E612" s="20"/>
      <c r="F612" s="20"/>
      <c r="G612" s="47"/>
      <c r="H612" s="20"/>
      <c r="I612" s="20"/>
    </row>
    <row r="613" spans="1:9" s="2" customFormat="1" ht="13.35" customHeight="1" x14ac:dyDescent="0.25">
      <c r="A613" s="2">
        <v>3810</v>
      </c>
      <c r="B613" s="22" t="s">
        <v>396</v>
      </c>
      <c r="C613" s="21"/>
      <c r="D613" s="15"/>
      <c r="E613" s="21" t="s">
        <v>397</v>
      </c>
      <c r="F613" s="23" t="s">
        <v>392</v>
      </c>
      <c r="G613" s="48">
        <v>100</v>
      </c>
      <c r="H613" s="24">
        <v>0</v>
      </c>
      <c r="I613" s="18">
        <f>IF(F613 = CHAR(37), G613*H613/100,G613*H613)</f>
        <v>0</v>
      </c>
    </row>
    <row r="614" spans="1:9" s="2" customFormat="1" ht="13.35" customHeight="1" x14ac:dyDescent="0.25">
      <c r="B614" s="19"/>
      <c r="C614" s="20"/>
      <c r="D614" s="20"/>
      <c r="E614" s="20"/>
      <c r="F614" s="20"/>
      <c r="G614" s="47"/>
      <c r="H614" s="20"/>
      <c r="I614" s="20"/>
    </row>
    <row r="615" spans="1:9" s="2" customFormat="1" ht="13.35" customHeight="1" x14ac:dyDescent="0.25">
      <c r="A615" s="2">
        <v>3811</v>
      </c>
      <c r="B615" s="22" t="s">
        <v>398</v>
      </c>
      <c r="C615" s="21"/>
      <c r="D615" s="15"/>
      <c r="E615" s="21" t="s">
        <v>399</v>
      </c>
      <c r="F615" s="23" t="s">
        <v>392</v>
      </c>
      <c r="G615" s="48">
        <v>440</v>
      </c>
      <c r="H615" s="24">
        <v>0</v>
      </c>
      <c r="I615" s="18">
        <f>IF(F615 = CHAR(37), G615*H615/100,G615*H615)</f>
        <v>0</v>
      </c>
    </row>
    <row r="616" spans="1:9" s="2" customFormat="1" ht="13.35" customHeight="1" x14ac:dyDescent="0.25">
      <c r="B616" s="19"/>
      <c r="C616" s="20"/>
      <c r="D616" s="20"/>
      <c r="E616" s="20"/>
      <c r="F616" s="20"/>
      <c r="G616" s="47"/>
      <c r="H616" s="20"/>
      <c r="I616" s="20"/>
    </row>
    <row r="617" spans="1:9" s="2" customFormat="1" ht="26.65" customHeight="1" x14ac:dyDescent="0.25">
      <c r="A617" s="2">
        <v>3812</v>
      </c>
      <c r="B617" s="22" t="s">
        <v>400</v>
      </c>
      <c r="C617" s="21"/>
      <c r="D617" s="15"/>
      <c r="E617" s="21" t="s">
        <v>401</v>
      </c>
      <c r="F617" s="23" t="s">
        <v>72</v>
      </c>
      <c r="G617" s="48">
        <v>10</v>
      </c>
      <c r="H617" s="24">
        <v>0</v>
      </c>
      <c r="I617" s="18">
        <f>IF(F617 = CHAR(37), G617*H617/100,G617*H617)</f>
        <v>0</v>
      </c>
    </row>
    <row r="618" spans="1:9" s="2" customFormat="1" ht="13.35" customHeight="1" x14ac:dyDescent="0.25">
      <c r="B618" s="19"/>
      <c r="C618" s="20"/>
      <c r="D618" s="20"/>
      <c r="E618" s="20"/>
      <c r="F618" s="20"/>
      <c r="G618" s="47"/>
      <c r="H618" s="20"/>
      <c r="I618" s="20"/>
    </row>
    <row r="619" spans="1:9" s="2" customFormat="1" ht="13.35" customHeight="1" x14ac:dyDescent="0.25">
      <c r="A619" s="2">
        <v>3813</v>
      </c>
      <c r="B619" s="22"/>
      <c r="C619" s="21" t="s">
        <v>402</v>
      </c>
      <c r="D619" s="15"/>
      <c r="E619" s="21" t="s">
        <v>403</v>
      </c>
      <c r="F619" s="23"/>
      <c r="G619" s="48"/>
      <c r="H619" s="18"/>
      <c r="I619" s="18"/>
    </row>
    <row r="620" spans="1:9" s="2" customFormat="1" ht="13.35" customHeight="1" x14ac:dyDescent="0.25">
      <c r="B620" s="19"/>
      <c r="C620" s="20"/>
      <c r="D620" s="20"/>
      <c r="E620" s="20"/>
      <c r="F620" s="20"/>
      <c r="G620" s="47"/>
      <c r="H620" s="20"/>
      <c r="I620" s="20"/>
    </row>
    <row r="621" spans="1:9" s="2" customFormat="1" ht="13.35" customHeight="1" x14ac:dyDescent="0.25">
      <c r="A621" s="2">
        <v>3814</v>
      </c>
      <c r="B621" s="22"/>
      <c r="C621" s="21" t="s">
        <v>404</v>
      </c>
      <c r="D621" s="15"/>
      <c r="E621" s="21" t="s">
        <v>405</v>
      </c>
      <c r="F621" s="23"/>
      <c r="G621" s="48"/>
      <c r="H621" s="18"/>
      <c r="I621" s="18"/>
    </row>
    <row r="622" spans="1:9" s="3" customFormat="1" ht="18.75" customHeight="1" x14ac:dyDescent="0.25">
      <c r="B622" s="26" t="s">
        <v>53</v>
      </c>
      <c r="C622" s="26"/>
      <c r="D622" s="27"/>
      <c r="E622" s="28"/>
      <c r="F622" s="29"/>
      <c r="G622" s="49"/>
      <c r="H622" s="30"/>
      <c r="I622" s="31">
        <f>SUM(I591:I621)</f>
        <v>0</v>
      </c>
    </row>
    <row r="623" spans="1:9" s="1" customFormat="1" ht="15" customHeight="1" x14ac:dyDescent="0.2">
      <c r="B623" s="8" t="s">
        <v>54</v>
      </c>
      <c r="G623" s="44"/>
      <c r="I623" s="32" t="s">
        <v>55</v>
      </c>
    </row>
    <row r="624" spans="1:9" s="1" customFormat="1" ht="15" customHeight="1" x14ac:dyDescent="0.2">
      <c r="B624" s="6" t="s">
        <v>1</v>
      </c>
      <c r="G624" s="44"/>
    </row>
    <row r="625" spans="1:9" s="1" customFormat="1" ht="15" customHeight="1" x14ac:dyDescent="0.2">
      <c r="B625" s="7" t="s">
        <v>3</v>
      </c>
      <c r="G625" s="44"/>
    </row>
    <row r="626" spans="1:9" s="1" customFormat="1" ht="15" customHeight="1" x14ac:dyDescent="0.2">
      <c r="B626" s="6" t="s">
        <v>4</v>
      </c>
      <c r="G626" s="44"/>
    </row>
    <row r="627" spans="1:9" s="1" customFormat="1" ht="15" customHeight="1" x14ac:dyDescent="0.2">
      <c r="B627" s="7" t="s">
        <v>3</v>
      </c>
      <c r="G627" s="44"/>
    </row>
    <row r="628" spans="1:9" s="1" customFormat="1" ht="15" customHeight="1" x14ac:dyDescent="0.2">
      <c r="B628" s="6" t="s">
        <v>5</v>
      </c>
      <c r="G628" s="44"/>
    </row>
    <row r="629" spans="1:9" s="1" customFormat="1" ht="15" customHeight="1" x14ac:dyDescent="0.2">
      <c r="B629" s="7" t="s">
        <v>3</v>
      </c>
      <c r="G629" s="44"/>
    </row>
    <row r="630" spans="1:9" s="1" customFormat="1" ht="15" customHeight="1" x14ac:dyDescent="0.2">
      <c r="B630" s="8" t="s">
        <v>3</v>
      </c>
      <c r="G630" s="44"/>
    </row>
    <row r="631" spans="1:9" s="1" customFormat="1" ht="15" customHeight="1" x14ac:dyDescent="0.2">
      <c r="B631" s="9" t="s">
        <v>6</v>
      </c>
      <c r="G631" s="44"/>
    </row>
    <row r="632" spans="1:9" s="1" customFormat="1" ht="15" customHeight="1" x14ac:dyDescent="0.2">
      <c r="G632" s="44"/>
      <c r="I632" s="10" t="s">
        <v>375</v>
      </c>
    </row>
    <row r="633" spans="1:9" s="2" customFormat="1" ht="70.150000000000006" customHeight="1" x14ac:dyDescent="0.25">
      <c r="B633" s="11" t="s">
        <v>8</v>
      </c>
      <c r="C633" s="11" t="s">
        <v>9</v>
      </c>
      <c r="D633" s="11" t="s">
        <v>10</v>
      </c>
      <c r="E633" s="11" t="s">
        <v>11</v>
      </c>
      <c r="F633" s="11" t="s">
        <v>12</v>
      </c>
      <c r="G633" s="45" t="s">
        <v>13</v>
      </c>
      <c r="H633" s="11" t="s">
        <v>14</v>
      </c>
      <c r="I633" s="12" t="s">
        <v>15</v>
      </c>
    </row>
    <row r="634" spans="1:9" s="3" customFormat="1" ht="18.75" customHeight="1" x14ac:dyDescent="0.25">
      <c r="B634" s="26" t="s">
        <v>56</v>
      </c>
      <c r="C634" s="26"/>
      <c r="D634" s="27"/>
      <c r="E634" s="28"/>
      <c r="F634" s="29"/>
      <c r="G634" s="49"/>
      <c r="H634" s="30"/>
      <c r="I634" s="31">
        <f>I622</f>
        <v>0</v>
      </c>
    </row>
    <row r="635" spans="1:9" s="2" customFormat="1" ht="13.35" customHeight="1" x14ac:dyDescent="0.25">
      <c r="A635" s="2">
        <v>3815</v>
      </c>
      <c r="B635" s="22" t="s">
        <v>406</v>
      </c>
      <c r="C635" s="21"/>
      <c r="D635" s="15" t="s">
        <v>70</v>
      </c>
      <c r="E635" s="21" t="s">
        <v>407</v>
      </c>
      <c r="F635" s="23" t="s">
        <v>392</v>
      </c>
      <c r="G635" s="48">
        <v>50</v>
      </c>
      <c r="H635" s="24">
        <v>0</v>
      </c>
      <c r="I635" s="18">
        <f>IF(F635 = CHAR(37), G635*H635/100,G635*H635)</f>
        <v>0</v>
      </c>
    </row>
    <row r="636" spans="1:9" s="2" customFormat="1" ht="13.35" customHeight="1" x14ac:dyDescent="0.25">
      <c r="B636" s="19"/>
      <c r="C636" s="20"/>
      <c r="D636" s="20"/>
      <c r="E636" s="20"/>
      <c r="F636" s="20"/>
      <c r="G636" s="47"/>
      <c r="H636" s="20"/>
      <c r="I636" s="20"/>
    </row>
    <row r="637" spans="1:9" s="2" customFormat="1" ht="26.65" customHeight="1" x14ac:dyDescent="0.25">
      <c r="A637" s="2">
        <v>3816</v>
      </c>
      <c r="B637" s="22" t="s">
        <v>408</v>
      </c>
      <c r="C637" s="21"/>
      <c r="D637" s="15"/>
      <c r="E637" s="21" t="s">
        <v>409</v>
      </c>
      <c r="F637" s="23" t="s">
        <v>392</v>
      </c>
      <c r="G637" s="48">
        <v>50</v>
      </c>
      <c r="H637" s="24">
        <v>0</v>
      </c>
      <c r="I637" s="18">
        <f>IF(F637 = CHAR(37), G637*H637/100,G637*H637)</f>
        <v>0</v>
      </c>
    </row>
    <row r="638" spans="1:9" s="2" customFormat="1" ht="13.35" customHeight="1" x14ac:dyDescent="0.25">
      <c r="B638" s="19"/>
      <c r="C638" s="20"/>
      <c r="D638" s="20"/>
      <c r="E638" s="20"/>
      <c r="F638" s="20"/>
      <c r="G638" s="47"/>
      <c r="H638" s="20"/>
      <c r="I638" s="20"/>
    </row>
    <row r="639" spans="1:9" s="2" customFormat="1" ht="26.65" customHeight="1" x14ac:dyDescent="0.25">
      <c r="A639" s="2">
        <v>3817</v>
      </c>
      <c r="B639" s="22" t="s">
        <v>410</v>
      </c>
      <c r="C639" s="21"/>
      <c r="D639" s="15" t="s">
        <v>70</v>
      </c>
      <c r="E639" s="21" t="s">
        <v>411</v>
      </c>
      <c r="F639" s="23" t="s">
        <v>72</v>
      </c>
      <c r="G639" s="48">
        <v>80</v>
      </c>
      <c r="H639" s="24">
        <v>0</v>
      </c>
      <c r="I639" s="18">
        <f>IF(F639 = CHAR(37), G639*H639/100,G639*H639)</f>
        <v>0</v>
      </c>
    </row>
    <row r="640" spans="1:9" s="2" customFormat="1" ht="13.35" customHeight="1" x14ac:dyDescent="0.25">
      <c r="B640" s="19"/>
      <c r="C640" s="20"/>
      <c r="D640" s="20"/>
      <c r="E640" s="20"/>
      <c r="F640" s="20"/>
      <c r="G640" s="47"/>
      <c r="H640" s="20"/>
      <c r="I640" s="20"/>
    </row>
    <row r="641" spans="1:9" s="2" customFormat="1" ht="26.65" customHeight="1" x14ac:dyDescent="0.25">
      <c r="A641" s="2">
        <v>4024</v>
      </c>
      <c r="B641" s="22"/>
      <c r="C641" s="21" t="s">
        <v>412</v>
      </c>
      <c r="D641" s="15"/>
      <c r="E641" s="21" t="s">
        <v>413</v>
      </c>
      <c r="F641" s="23"/>
      <c r="G641" s="48"/>
      <c r="H641" s="18"/>
      <c r="I641" s="18"/>
    </row>
    <row r="642" spans="1:9" s="2" customFormat="1" ht="13.35" customHeight="1" x14ac:dyDescent="0.25">
      <c r="B642" s="19"/>
      <c r="C642" s="20"/>
      <c r="D642" s="20"/>
      <c r="E642" s="20"/>
      <c r="F642" s="20"/>
      <c r="G642" s="47"/>
      <c r="H642" s="20"/>
      <c r="I642" s="20"/>
    </row>
    <row r="643" spans="1:9" s="2" customFormat="1" ht="39.950000000000003" customHeight="1" x14ac:dyDescent="0.25">
      <c r="A643" s="2">
        <v>3656</v>
      </c>
      <c r="B643" s="22"/>
      <c r="C643" s="21" t="s">
        <v>414</v>
      </c>
      <c r="D643" s="15"/>
      <c r="E643" s="21" t="s">
        <v>415</v>
      </c>
      <c r="F643" s="23"/>
      <c r="G643" s="48"/>
      <c r="H643" s="18"/>
      <c r="I643" s="18"/>
    </row>
    <row r="644" spans="1:9" s="2" customFormat="1" ht="13.35" customHeight="1" x14ac:dyDescent="0.25">
      <c r="B644" s="19"/>
      <c r="C644" s="20"/>
      <c r="D644" s="20"/>
      <c r="E644" s="20"/>
      <c r="F644" s="20"/>
      <c r="G644" s="47"/>
      <c r="H644" s="20"/>
      <c r="I644" s="20"/>
    </row>
    <row r="645" spans="1:9" s="2" customFormat="1" ht="26.65" customHeight="1" x14ac:dyDescent="0.25">
      <c r="A645" s="2">
        <v>3657</v>
      </c>
      <c r="B645" s="22" t="s">
        <v>416</v>
      </c>
      <c r="C645" s="21"/>
      <c r="D645" s="15" t="s">
        <v>70</v>
      </c>
      <c r="E645" s="21" t="s">
        <v>417</v>
      </c>
      <c r="F645" s="23" t="s">
        <v>392</v>
      </c>
      <c r="G645" s="48">
        <v>945</v>
      </c>
      <c r="H645" s="24">
        <v>0</v>
      </c>
      <c r="I645" s="18">
        <f>IF(F645 = CHAR(37), G645*H645/100,G645*H645)</f>
        <v>0</v>
      </c>
    </row>
    <row r="646" spans="1:9" s="2" customFormat="1" ht="13.35" customHeight="1" x14ac:dyDescent="0.25">
      <c r="B646" s="19"/>
      <c r="C646" s="20"/>
      <c r="D646" s="20"/>
      <c r="E646" s="20"/>
      <c r="F646" s="20"/>
      <c r="G646" s="47"/>
      <c r="H646" s="20"/>
      <c r="I646" s="20"/>
    </row>
    <row r="647" spans="1:9" s="2" customFormat="1" ht="13.35" customHeight="1" x14ac:dyDescent="0.25">
      <c r="A647" s="2">
        <v>3658</v>
      </c>
      <c r="B647" s="22" t="s">
        <v>418</v>
      </c>
      <c r="C647" s="21"/>
      <c r="D647" s="15" t="s">
        <v>70</v>
      </c>
      <c r="E647" s="21" t="s">
        <v>419</v>
      </c>
      <c r="F647" s="23" t="s">
        <v>392</v>
      </c>
      <c r="G647" s="48">
        <v>945</v>
      </c>
      <c r="H647" s="24">
        <v>0</v>
      </c>
      <c r="I647" s="18">
        <f>IF(F647 = CHAR(37), G647*H647/100,G647*H647)</f>
        <v>0</v>
      </c>
    </row>
    <row r="648" spans="1:9" s="2" customFormat="1" ht="13.35" customHeight="1" x14ac:dyDescent="0.25">
      <c r="B648" s="19"/>
      <c r="C648" s="20"/>
      <c r="D648" s="20"/>
      <c r="E648" s="20"/>
      <c r="F648" s="20"/>
      <c r="G648" s="47"/>
      <c r="H648" s="20"/>
      <c r="I648" s="20"/>
    </row>
    <row r="649" spans="1:9" s="2" customFormat="1" ht="13.35" customHeight="1" x14ac:dyDescent="0.25">
      <c r="A649" s="2">
        <v>3659</v>
      </c>
      <c r="B649" s="22"/>
      <c r="C649" s="21" t="s">
        <v>381</v>
      </c>
      <c r="D649" s="15"/>
      <c r="E649" s="21" t="s">
        <v>420</v>
      </c>
      <c r="F649" s="23"/>
      <c r="G649" s="48"/>
      <c r="H649" s="18"/>
      <c r="I649" s="18"/>
    </row>
    <row r="650" spans="1:9" s="2" customFormat="1" ht="13.35" customHeight="1" x14ac:dyDescent="0.25">
      <c r="B650" s="19"/>
      <c r="C650" s="20"/>
      <c r="D650" s="20"/>
      <c r="E650" s="20"/>
      <c r="F650" s="20"/>
      <c r="G650" s="47"/>
      <c r="H650" s="20"/>
      <c r="I650" s="20"/>
    </row>
    <row r="651" spans="1:9" s="2" customFormat="1" ht="13.35" customHeight="1" x14ac:dyDescent="0.25">
      <c r="A651" s="2">
        <v>3660</v>
      </c>
      <c r="B651" s="22"/>
      <c r="C651" s="21"/>
      <c r="D651" s="15"/>
      <c r="E651" s="21" t="s">
        <v>421</v>
      </c>
      <c r="F651" s="23"/>
      <c r="G651" s="48"/>
      <c r="H651" s="18"/>
      <c r="I651" s="18"/>
    </row>
    <row r="652" spans="1:9" s="2" customFormat="1" ht="13.35" customHeight="1" x14ac:dyDescent="0.25">
      <c r="B652" s="19"/>
      <c r="C652" s="20"/>
      <c r="D652" s="20"/>
      <c r="E652" s="20"/>
      <c r="F652" s="20"/>
      <c r="G652" s="47"/>
      <c r="H652" s="20"/>
      <c r="I652" s="20"/>
    </row>
    <row r="653" spans="1:9" s="2" customFormat="1" ht="13.35" customHeight="1" x14ac:dyDescent="0.25">
      <c r="A653" s="2">
        <v>3661</v>
      </c>
      <c r="B653" s="22" t="s">
        <v>422</v>
      </c>
      <c r="C653" s="21"/>
      <c r="D653" s="15" t="s">
        <v>70</v>
      </c>
      <c r="E653" s="21" t="s">
        <v>423</v>
      </c>
      <c r="F653" s="23" t="s">
        <v>392</v>
      </c>
      <c r="G653" s="48">
        <v>20</v>
      </c>
      <c r="H653" s="24">
        <v>0</v>
      </c>
      <c r="I653" s="18">
        <f>IF(F653 = CHAR(37), G653*H653/100,G653*H653)</f>
        <v>0</v>
      </c>
    </row>
    <row r="654" spans="1:9" s="2" customFormat="1" ht="13.35" customHeight="1" x14ac:dyDescent="0.25">
      <c r="B654" s="19"/>
      <c r="C654" s="20"/>
      <c r="D654" s="20"/>
      <c r="E654" s="20"/>
      <c r="F654" s="20"/>
      <c r="G654" s="47"/>
      <c r="H654" s="20"/>
      <c r="I654" s="20"/>
    </row>
    <row r="655" spans="1:9" s="2" customFormat="1" ht="13.35" customHeight="1" x14ac:dyDescent="0.25">
      <c r="A655" s="2">
        <v>3662</v>
      </c>
      <c r="B655" s="22" t="s">
        <v>424</v>
      </c>
      <c r="C655" s="21"/>
      <c r="D655" s="15" t="s">
        <v>70</v>
      </c>
      <c r="E655" s="21" t="s">
        <v>425</v>
      </c>
      <c r="F655" s="23" t="s">
        <v>392</v>
      </c>
      <c r="G655" s="48">
        <v>20</v>
      </c>
      <c r="H655" s="24">
        <v>0</v>
      </c>
      <c r="I655" s="18">
        <f>IF(F655 = CHAR(37), G655*H655/100,G655*H655)</f>
        <v>0</v>
      </c>
    </row>
    <row r="656" spans="1:9" s="2" customFormat="1" ht="13.35" customHeight="1" x14ac:dyDescent="0.25">
      <c r="B656" s="19"/>
      <c r="C656" s="20"/>
      <c r="D656" s="20"/>
      <c r="E656" s="20"/>
      <c r="F656" s="20"/>
      <c r="G656" s="47"/>
      <c r="H656" s="20"/>
      <c r="I656" s="20"/>
    </row>
    <row r="657" spans="1:9" s="2" customFormat="1" ht="26.65" customHeight="1" x14ac:dyDescent="0.25">
      <c r="A657" s="2">
        <v>3663</v>
      </c>
      <c r="B657" s="22"/>
      <c r="C657" s="21" t="s">
        <v>426</v>
      </c>
      <c r="D657" s="15"/>
      <c r="E657" s="21" t="s">
        <v>427</v>
      </c>
      <c r="F657" s="23"/>
      <c r="G657" s="48"/>
      <c r="H657" s="18"/>
      <c r="I657" s="18"/>
    </row>
    <row r="658" spans="1:9" s="2" customFormat="1" ht="13.35" customHeight="1" x14ac:dyDescent="0.25">
      <c r="B658" s="19"/>
      <c r="C658" s="20"/>
      <c r="D658" s="20"/>
      <c r="E658" s="20"/>
      <c r="F658" s="20"/>
      <c r="G658" s="47"/>
      <c r="H658" s="20"/>
      <c r="I658" s="20"/>
    </row>
    <row r="659" spans="1:9" s="2" customFormat="1" ht="13.35" customHeight="1" x14ac:dyDescent="0.25">
      <c r="A659" s="2">
        <v>3664</v>
      </c>
      <c r="B659" s="22" t="s">
        <v>428</v>
      </c>
      <c r="C659" s="21"/>
      <c r="D659" s="15" t="s">
        <v>70</v>
      </c>
      <c r="E659" s="21" t="s">
        <v>423</v>
      </c>
      <c r="F659" s="23" t="s">
        <v>392</v>
      </c>
      <c r="G659" s="48">
        <v>20</v>
      </c>
      <c r="H659" s="24">
        <v>0</v>
      </c>
      <c r="I659" s="18">
        <f>IF(F659 = CHAR(37), G659*H659/100,G659*H659)</f>
        <v>0</v>
      </c>
    </row>
    <row r="660" spans="1:9" s="2" customFormat="1" ht="13.35" customHeight="1" x14ac:dyDescent="0.25">
      <c r="B660" s="19"/>
      <c r="C660" s="20"/>
      <c r="D660" s="20"/>
      <c r="E660" s="20"/>
      <c r="F660" s="20"/>
      <c r="G660" s="47"/>
      <c r="H660" s="20"/>
      <c r="I660" s="20"/>
    </row>
    <row r="661" spans="1:9" s="2" customFormat="1" ht="13.35" customHeight="1" x14ac:dyDescent="0.25">
      <c r="A661" s="2">
        <v>3665</v>
      </c>
      <c r="B661" s="22" t="s">
        <v>429</v>
      </c>
      <c r="C661" s="21"/>
      <c r="D661" s="15" t="s">
        <v>70</v>
      </c>
      <c r="E661" s="21" t="s">
        <v>425</v>
      </c>
      <c r="F661" s="23" t="s">
        <v>392</v>
      </c>
      <c r="G661" s="48">
        <v>20</v>
      </c>
      <c r="H661" s="24">
        <v>0</v>
      </c>
      <c r="I661" s="18">
        <f>IF(F661 = CHAR(37), G661*H661/100,G661*H661)</f>
        <v>0</v>
      </c>
    </row>
    <row r="662" spans="1:9" s="2" customFormat="1" ht="13.35" customHeight="1" x14ac:dyDescent="0.25">
      <c r="B662" s="19"/>
      <c r="C662" s="20"/>
      <c r="D662" s="20"/>
      <c r="E662" s="20"/>
      <c r="F662" s="20"/>
      <c r="G662" s="47"/>
      <c r="H662" s="20"/>
      <c r="I662" s="20"/>
    </row>
    <row r="663" spans="1:9" s="2" customFormat="1" ht="13.35" customHeight="1" x14ac:dyDescent="0.25">
      <c r="A663" s="2">
        <v>3666</v>
      </c>
      <c r="B663" s="22"/>
      <c r="C663" s="21" t="s">
        <v>430</v>
      </c>
      <c r="D663" s="15"/>
      <c r="E663" s="21" t="s">
        <v>431</v>
      </c>
      <c r="F663" s="23"/>
      <c r="G663" s="48"/>
      <c r="H663" s="18"/>
      <c r="I663" s="18"/>
    </row>
    <row r="664" spans="1:9" s="2" customFormat="1" ht="13.35" customHeight="1" x14ac:dyDescent="0.25">
      <c r="B664" s="19"/>
      <c r="C664" s="20"/>
      <c r="D664" s="20"/>
      <c r="E664" s="20"/>
      <c r="F664" s="20"/>
      <c r="G664" s="47"/>
      <c r="H664" s="20"/>
      <c r="I664" s="20"/>
    </row>
    <row r="665" spans="1:9" s="2" customFormat="1" ht="13.35" customHeight="1" x14ac:dyDescent="0.25">
      <c r="A665" s="2">
        <v>3667</v>
      </c>
      <c r="B665" s="22" t="s">
        <v>432</v>
      </c>
      <c r="C665" s="21"/>
      <c r="D665" s="15" t="s">
        <v>70</v>
      </c>
      <c r="E665" s="21" t="s">
        <v>433</v>
      </c>
      <c r="F665" s="23" t="s">
        <v>392</v>
      </c>
      <c r="G665" s="48">
        <v>50</v>
      </c>
      <c r="H665" s="24">
        <v>0</v>
      </c>
      <c r="I665" s="18">
        <f>IF(F665 = CHAR(37), G665*H665/100,G665*H665)</f>
        <v>0</v>
      </c>
    </row>
    <row r="666" spans="1:9" s="2" customFormat="1" ht="13.35" customHeight="1" x14ac:dyDescent="0.25">
      <c r="B666" s="19"/>
      <c r="C666" s="20"/>
      <c r="D666" s="20"/>
      <c r="E666" s="20"/>
      <c r="F666" s="20"/>
      <c r="G666" s="47"/>
      <c r="H666" s="20"/>
      <c r="I666" s="20"/>
    </row>
    <row r="667" spans="1:9" s="3" customFormat="1" ht="18.75" customHeight="1" x14ac:dyDescent="0.25">
      <c r="B667" s="26" t="s">
        <v>53</v>
      </c>
      <c r="C667" s="26"/>
      <c r="D667" s="27"/>
      <c r="E667" s="28"/>
      <c r="F667" s="29"/>
      <c r="G667" s="49"/>
      <c r="H667" s="30"/>
      <c r="I667" s="31">
        <f>SUM(I634:I666)</f>
        <v>0</v>
      </c>
    </row>
    <row r="668" spans="1:9" s="1" customFormat="1" ht="15" customHeight="1" x14ac:dyDescent="0.2">
      <c r="B668" s="8" t="s">
        <v>54</v>
      </c>
      <c r="G668" s="44"/>
      <c r="I668" s="32" t="s">
        <v>55</v>
      </c>
    </row>
    <row r="669" spans="1:9" s="1" customFormat="1" ht="15" customHeight="1" x14ac:dyDescent="0.2">
      <c r="B669" s="6" t="s">
        <v>1</v>
      </c>
      <c r="G669" s="44"/>
    </row>
    <row r="670" spans="1:9" s="1" customFormat="1" ht="15" customHeight="1" x14ac:dyDescent="0.2">
      <c r="B670" s="7" t="s">
        <v>3</v>
      </c>
      <c r="G670" s="44"/>
    </row>
    <row r="671" spans="1:9" s="1" customFormat="1" ht="15" customHeight="1" x14ac:dyDescent="0.2">
      <c r="B671" s="6" t="s">
        <v>4</v>
      </c>
      <c r="G671" s="44"/>
    </row>
    <row r="672" spans="1:9" s="1" customFormat="1" ht="15" customHeight="1" x14ac:dyDescent="0.2">
      <c r="B672" s="7" t="s">
        <v>3</v>
      </c>
      <c r="G672" s="44"/>
    </row>
    <row r="673" spans="1:9" s="1" customFormat="1" ht="15" customHeight="1" x14ac:dyDescent="0.2">
      <c r="B673" s="6" t="s">
        <v>5</v>
      </c>
      <c r="G673" s="44"/>
    </row>
    <row r="674" spans="1:9" s="1" customFormat="1" ht="15" customHeight="1" x14ac:dyDescent="0.2">
      <c r="B674" s="7" t="s">
        <v>3</v>
      </c>
      <c r="G674" s="44"/>
    </row>
    <row r="675" spans="1:9" s="1" customFormat="1" ht="15" customHeight="1" x14ac:dyDescent="0.2">
      <c r="B675" s="8" t="s">
        <v>3</v>
      </c>
      <c r="G675" s="44"/>
    </row>
    <row r="676" spans="1:9" s="1" customFormat="1" ht="15" customHeight="1" x14ac:dyDescent="0.2">
      <c r="B676" s="9" t="s">
        <v>6</v>
      </c>
      <c r="G676" s="44"/>
    </row>
    <row r="677" spans="1:9" s="1" customFormat="1" ht="15" customHeight="1" x14ac:dyDescent="0.2">
      <c r="G677" s="44"/>
      <c r="I677" s="10" t="s">
        <v>375</v>
      </c>
    </row>
    <row r="678" spans="1:9" s="2" customFormat="1" ht="70.150000000000006" customHeight="1" x14ac:dyDescent="0.25">
      <c r="B678" s="11" t="s">
        <v>8</v>
      </c>
      <c r="C678" s="11" t="s">
        <v>9</v>
      </c>
      <c r="D678" s="11" t="s">
        <v>10</v>
      </c>
      <c r="E678" s="11" t="s">
        <v>11</v>
      </c>
      <c r="F678" s="11" t="s">
        <v>12</v>
      </c>
      <c r="G678" s="45" t="s">
        <v>13</v>
      </c>
      <c r="H678" s="11" t="s">
        <v>14</v>
      </c>
      <c r="I678" s="12" t="s">
        <v>15</v>
      </c>
    </row>
    <row r="679" spans="1:9" s="3" customFormat="1" ht="18.75" customHeight="1" x14ac:dyDescent="0.25">
      <c r="B679" s="26" t="s">
        <v>56</v>
      </c>
      <c r="C679" s="26"/>
      <c r="D679" s="27"/>
      <c r="E679" s="28"/>
      <c r="F679" s="29"/>
      <c r="G679" s="49"/>
      <c r="H679" s="30"/>
      <c r="I679" s="31">
        <f>I667</f>
        <v>0</v>
      </c>
    </row>
    <row r="680" spans="1:9" s="2" customFormat="1" ht="13.35" customHeight="1" x14ac:dyDescent="0.25">
      <c r="A680" s="2">
        <v>4021</v>
      </c>
      <c r="B680" s="22"/>
      <c r="C680" s="21" t="s">
        <v>347</v>
      </c>
      <c r="D680" s="15"/>
      <c r="E680" s="21" t="s">
        <v>434</v>
      </c>
      <c r="F680" s="23"/>
      <c r="G680" s="48"/>
      <c r="H680" s="18"/>
      <c r="I680" s="18"/>
    </row>
    <row r="681" spans="1:9" s="2" customFormat="1" ht="13.35" customHeight="1" x14ac:dyDescent="0.25">
      <c r="B681" s="19"/>
      <c r="C681" s="20"/>
      <c r="D681" s="20"/>
      <c r="E681" s="20"/>
      <c r="F681" s="20"/>
      <c r="G681" s="47"/>
      <c r="H681" s="20"/>
      <c r="I681" s="20"/>
    </row>
    <row r="682" spans="1:9" s="2" customFormat="1" ht="13.35" customHeight="1" x14ac:dyDescent="0.25">
      <c r="A682" s="2">
        <v>4022</v>
      </c>
      <c r="B682" s="22" t="s">
        <v>435</v>
      </c>
      <c r="C682" s="21"/>
      <c r="D682" s="15"/>
      <c r="E682" s="21" t="s">
        <v>423</v>
      </c>
      <c r="F682" s="23" t="s">
        <v>436</v>
      </c>
      <c r="G682" s="48">
        <v>60</v>
      </c>
      <c r="H682" s="24">
        <v>0</v>
      </c>
      <c r="I682" s="18">
        <f>IF(F682 = CHAR(37), G682*H682/100,G682*H682)</f>
        <v>0</v>
      </c>
    </row>
    <row r="683" spans="1:9" s="2" customFormat="1" ht="13.35" customHeight="1" x14ac:dyDescent="0.25">
      <c r="B683" s="19"/>
      <c r="C683" s="20"/>
      <c r="D683" s="20"/>
      <c r="E683" s="20"/>
      <c r="F683" s="20"/>
      <c r="G683" s="47"/>
      <c r="H683" s="20"/>
      <c r="I683" s="20"/>
    </row>
    <row r="684" spans="1:9" s="2" customFormat="1" ht="13.35" customHeight="1" x14ac:dyDescent="0.25">
      <c r="A684" s="2">
        <v>4023</v>
      </c>
      <c r="B684" s="22" t="s">
        <v>437</v>
      </c>
      <c r="C684" s="21"/>
      <c r="D684" s="15"/>
      <c r="E684" s="21" t="s">
        <v>425</v>
      </c>
      <c r="F684" s="23" t="s">
        <v>436</v>
      </c>
      <c r="G684" s="48">
        <v>60</v>
      </c>
      <c r="H684" s="24">
        <v>0</v>
      </c>
      <c r="I684" s="18">
        <f>IF(F684 = CHAR(37), G684*H684/100,G684*H684)</f>
        <v>0</v>
      </c>
    </row>
    <row r="685" spans="1:9" s="2" customFormat="1" ht="13.35" customHeight="1" x14ac:dyDescent="0.25">
      <c r="B685" s="19"/>
      <c r="C685" s="20"/>
      <c r="D685" s="20"/>
      <c r="E685" s="20"/>
      <c r="F685" s="20"/>
      <c r="G685" s="47"/>
      <c r="H685" s="20"/>
      <c r="I685" s="20"/>
    </row>
    <row r="686" spans="1:9" s="2" customFormat="1" ht="26.65" customHeight="1" x14ac:dyDescent="0.25">
      <c r="A686" s="2">
        <v>4029</v>
      </c>
      <c r="B686" s="22"/>
      <c r="C686" s="21" t="s">
        <v>438</v>
      </c>
      <c r="D686" s="15"/>
      <c r="E686" s="21" t="s">
        <v>439</v>
      </c>
      <c r="F686" s="23"/>
      <c r="G686" s="48"/>
      <c r="H686" s="18"/>
      <c r="I686" s="18"/>
    </row>
    <row r="687" spans="1:9" s="2" customFormat="1" ht="13.35" customHeight="1" x14ac:dyDescent="0.25">
      <c r="B687" s="19"/>
      <c r="C687" s="20"/>
      <c r="D687" s="20"/>
      <c r="E687" s="20"/>
      <c r="F687" s="20"/>
      <c r="G687" s="47"/>
      <c r="H687" s="20"/>
      <c r="I687" s="20"/>
    </row>
    <row r="688" spans="1:9" s="2" customFormat="1" ht="26.65" customHeight="1" x14ac:dyDescent="0.25">
      <c r="A688" s="2">
        <v>4030</v>
      </c>
      <c r="B688" s="22"/>
      <c r="C688" s="21" t="s">
        <v>440</v>
      </c>
      <c r="D688" s="15"/>
      <c r="E688" s="21" t="s">
        <v>441</v>
      </c>
      <c r="F688" s="23"/>
      <c r="G688" s="48"/>
      <c r="H688" s="18"/>
      <c r="I688" s="18"/>
    </row>
    <row r="689" spans="1:9" s="2" customFormat="1" ht="13.35" customHeight="1" x14ac:dyDescent="0.25">
      <c r="B689" s="19"/>
      <c r="C689" s="20"/>
      <c r="D689" s="20"/>
      <c r="E689" s="20"/>
      <c r="F689" s="20"/>
      <c r="G689" s="47"/>
      <c r="H689" s="20"/>
      <c r="I689" s="20"/>
    </row>
    <row r="690" spans="1:9" s="2" customFormat="1" ht="39.950000000000003" customHeight="1" x14ac:dyDescent="0.25">
      <c r="A690" s="2">
        <v>4031</v>
      </c>
      <c r="B690" s="22"/>
      <c r="C690" s="21"/>
      <c r="D690" s="15"/>
      <c r="E690" s="21" t="s">
        <v>442</v>
      </c>
      <c r="F690" s="23"/>
      <c r="G690" s="48"/>
      <c r="H690" s="18"/>
      <c r="I690" s="18"/>
    </row>
    <row r="691" spans="1:9" s="2" customFormat="1" ht="13.35" customHeight="1" x14ac:dyDescent="0.25">
      <c r="B691" s="19"/>
      <c r="C691" s="20"/>
      <c r="D691" s="20"/>
      <c r="E691" s="20"/>
      <c r="F691" s="20"/>
      <c r="G691" s="47"/>
      <c r="H691" s="20"/>
      <c r="I691" s="20"/>
    </row>
    <row r="692" spans="1:9" s="2" customFormat="1" ht="13.35" customHeight="1" x14ac:dyDescent="0.25">
      <c r="A692" s="2">
        <v>4188</v>
      </c>
      <c r="B692" s="22" t="s">
        <v>443</v>
      </c>
      <c r="C692" s="21"/>
      <c r="D692" s="15"/>
      <c r="E692" s="21" t="s">
        <v>444</v>
      </c>
      <c r="F692" s="23" t="s">
        <v>121</v>
      </c>
      <c r="G692" s="48">
        <v>190</v>
      </c>
      <c r="H692" s="24">
        <v>0</v>
      </c>
      <c r="I692" s="18">
        <f>IF(F692 = CHAR(37), G692*H692/100,G692*H692)</f>
        <v>0</v>
      </c>
    </row>
    <row r="693" spans="1:9" s="2" customFormat="1" ht="13.35" customHeight="1" x14ac:dyDescent="0.25">
      <c r="B693" s="19"/>
      <c r="C693" s="20"/>
      <c r="D693" s="20"/>
      <c r="E693" s="20"/>
      <c r="F693" s="20"/>
      <c r="G693" s="47"/>
      <c r="H693" s="20"/>
      <c r="I693" s="20"/>
    </row>
    <row r="694" spans="1:9" s="2" customFormat="1" ht="13.35" customHeight="1" x14ac:dyDescent="0.25">
      <c r="A694" s="2">
        <v>4035</v>
      </c>
      <c r="B694" s="22" t="s">
        <v>445</v>
      </c>
      <c r="C694" s="21"/>
      <c r="D694" s="15"/>
      <c r="E694" s="21" t="s">
        <v>446</v>
      </c>
      <c r="F694" s="23" t="s">
        <v>121</v>
      </c>
      <c r="G694" s="48">
        <v>3200</v>
      </c>
      <c r="H694" s="24">
        <v>0</v>
      </c>
      <c r="I694" s="18">
        <f>IF(F694 = CHAR(37), G694*H694/100,G694*H694)</f>
        <v>0</v>
      </c>
    </row>
    <row r="695" spans="1:9" s="2" customFormat="1" ht="13.35" customHeight="1" x14ac:dyDescent="0.25">
      <c r="B695" s="19"/>
      <c r="C695" s="20"/>
      <c r="D695" s="20"/>
      <c r="E695" s="20"/>
      <c r="F695" s="20"/>
      <c r="G695" s="47"/>
      <c r="H695" s="20"/>
      <c r="I695" s="20"/>
    </row>
    <row r="696" spans="1:9" s="2" customFormat="1" ht="13.35" customHeight="1" x14ac:dyDescent="0.25">
      <c r="A696" s="2">
        <v>4032</v>
      </c>
      <c r="B696" s="22" t="s">
        <v>447</v>
      </c>
      <c r="C696" s="21"/>
      <c r="D696" s="15"/>
      <c r="E696" s="21" t="s">
        <v>448</v>
      </c>
      <c r="F696" s="23" t="s">
        <v>121</v>
      </c>
      <c r="G696" s="48">
        <v>1550</v>
      </c>
      <c r="H696" s="24">
        <v>0</v>
      </c>
      <c r="I696" s="18">
        <f>IF(F696 = CHAR(37), G696*H696/100,G696*H696)</f>
        <v>0</v>
      </c>
    </row>
    <row r="697" spans="1:9" s="2" customFormat="1" ht="13.35" customHeight="1" x14ac:dyDescent="0.25">
      <c r="B697" s="19"/>
      <c r="C697" s="20"/>
      <c r="D697" s="20"/>
      <c r="E697" s="20"/>
      <c r="F697" s="20"/>
      <c r="G697" s="47"/>
      <c r="H697" s="20"/>
      <c r="I697" s="20"/>
    </row>
    <row r="698" spans="1:9" s="2" customFormat="1" ht="13.35" customHeight="1" x14ac:dyDescent="0.25">
      <c r="A698" s="2">
        <v>4033</v>
      </c>
      <c r="B698" s="22" t="s">
        <v>449</v>
      </c>
      <c r="C698" s="21"/>
      <c r="D698" s="15"/>
      <c r="E698" s="21" t="s">
        <v>450</v>
      </c>
      <c r="F698" s="23" t="s">
        <v>121</v>
      </c>
      <c r="G698" s="48">
        <v>2120</v>
      </c>
      <c r="H698" s="24">
        <v>0</v>
      </c>
      <c r="I698" s="18">
        <f>IF(F698 = CHAR(37), G698*H698/100,G698*H698)</f>
        <v>0</v>
      </c>
    </row>
    <row r="699" spans="1:9" s="2" customFormat="1" ht="13.35" customHeight="1" x14ac:dyDescent="0.25">
      <c r="B699" s="19"/>
      <c r="C699" s="20"/>
      <c r="D699" s="20"/>
      <c r="E699" s="20"/>
      <c r="F699" s="20"/>
      <c r="G699" s="47"/>
      <c r="H699" s="20"/>
      <c r="I699" s="20"/>
    </row>
    <row r="700" spans="1:9" s="2" customFormat="1" ht="39.950000000000003" customHeight="1" x14ac:dyDescent="0.25">
      <c r="A700" s="2">
        <v>4165</v>
      </c>
      <c r="B700" s="22"/>
      <c r="C700" s="21"/>
      <c r="D700" s="15"/>
      <c r="E700" s="21" t="s">
        <v>451</v>
      </c>
      <c r="F700" s="23"/>
      <c r="G700" s="48"/>
      <c r="H700" s="18"/>
      <c r="I700" s="18"/>
    </row>
    <row r="701" spans="1:9" s="2" customFormat="1" ht="13.35" customHeight="1" x14ac:dyDescent="0.25">
      <c r="B701" s="19"/>
      <c r="C701" s="20"/>
      <c r="D701" s="20"/>
      <c r="E701" s="20"/>
      <c r="F701" s="20"/>
      <c r="G701" s="47"/>
      <c r="H701" s="20"/>
      <c r="I701" s="20"/>
    </row>
    <row r="702" spans="1:9" s="2" customFormat="1" ht="13.35" customHeight="1" x14ac:dyDescent="0.25">
      <c r="A702" s="2">
        <v>4166</v>
      </c>
      <c r="B702" s="22" t="s">
        <v>452</v>
      </c>
      <c r="C702" s="21"/>
      <c r="D702" s="15"/>
      <c r="E702" s="21" t="s">
        <v>453</v>
      </c>
      <c r="F702" s="23" t="s">
        <v>121</v>
      </c>
      <c r="G702" s="48">
        <v>4010</v>
      </c>
      <c r="H702" s="24">
        <v>0</v>
      </c>
      <c r="I702" s="18">
        <f>IF(F702 = CHAR(37), G702*H702/100,G702*H702)</f>
        <v>0</v>
      </c>
    </row>
    <row r="703" spans="1:9" s="2" customFormat="1" ht="13.35" customHeight="1" x14ac:dyDescent="0.25">
      <c r="B703" s="19"/>
      <c r="C703" s="20"/>
      <c r="D703" s="20"/>
      <c r="E703" s="20"/>
      <c r="F703" s="20"/>
      <c r="G703" s="47"/>
      <c r="H703" s="20"/>
      <c r="I703" s="20"/>
    </row>
    <row r="704" spans="1:9" s="2" customFormat="1" ht="26.65" customHeight="1" x14ac:dyDescent="0.25">
      <c r="A704" s="2">
        <v>4037</v>
      </c>
      <c r="B704" s="22"/>
      <c r="C704" s="21" t="s">
        <v>438</v>
      </c>
      <c r="D704" s="15"/>
      <c r="E704" s="21" t="s">
        <v>454</v>
      </c>
      <c r="F704" s="23"/>
      <c r="G704" s="48"/>
      <c r="H704" s="18"/>
      <c r="I704" s="18"/>
    </row>
    <row r="705" spans="1:9" s="2" customFormat="1" ht="13.35" customHeight="1" x14ac:dyDescent="0.25">
      <c r="B705" s="19"/>
      <c r="C705" s="20"/>
      <c r="D705" s="20"/>
      <c r="E705" s="20"/>
      <c r="F705" s="20"/>
      <c r="G705" s="47"/>
      <c r="H705" s="20"/>
      <c r="I705" s="20"/>
    </row>
    <row r="706" spans="1:9" s="2" customFormat="1" ht="39.950000000000003" customHeight="1" x14ac:dyDescent="0.25">
      <c r="A706" s="2">
        <v>4038</v>
      </c>
      <c r="B706" s="22"/>
      <c r="C706" s="21" t="s">
        <v>381</v>
      </c>
      <c r="D706" s="15"/>
      <c r="E706" s="21" t="s">
        <v>455</v>
      </c>
      <c r="F706" s="23"/>
      <c r="G706" s="48"/>
      <c r="H706" s="18"/>
      <c r="I706" s="18"/>
    </row>
    <row r="707" spans="1:9" s="2" customFormat="1" ht="13.35" customHeight="1" x14ac:dyDescent="0.25">
      <c r="B707" s="19"/>
      <c r="C707" s="20"/>
      <c r="D707" s="20"/>
      <c r="E707" s="20"/>
      <c r="F707" s="20"/>
      <c r="G707" s="47"/>
      <c r="H707" s="20"/>
      <c r="I707" s="20"/>
    </row>
    <row r="708" spans="1:9" s="2" customFormat="1" ht="13.35" customHeight="1" x14ac:dyDescent="0.25">
      <c r="A708" s="2">
        <v>4064</v>
      </c>
      <c r="B708" s="22"/>
      <c r="C708" s="21"/>
      <c r="D708" s="15"/>
      <c r="E708" s="21" t="s">
        <v>456</v>
      </c>
      <c r="F708" s="23"/>
      <c r="G708" s="48"/>
      <c r="H708" s="18"/>
      <c r="I708" s="18"/>
    </row>
    <row r="709" spans="1:9" s="2" customFormat="1" ht="13.35" customHeight="1" x14ac:dyDescent="0.25">
      <c r="B709" s="19"/>
      <c r="C709" s="20"/>
      <c r="D709" s="20"/>
      <c r="E709" s="20"/>
      <c r="F709" s="20"/>
      <c r="G709" s="47"/>
      <c r="H709" s="20"/>
      <c r="I709" s="20"/>
    </row>
    <row r="710" spans="1:9" s="3" customFormat="1" ht="18.75" customHeight="1" x14ac:dyDescent="0.25">
      <c r="B710" s="26" t="s">
        <v>53</v>
      </c>
      <c r="C710" s="26"/>
      <c r="D710" s="27"/>
      <c r="E710" s="28"/>
      <c r="F710" s="29"/>
      <c r="G710" s="49"/>
      <c r="H710" s="30"/>
      <c r="I710" s="31">
        <f>SUM(I679:I709)</f>
        <v>0</v>
      </c>
    </row>
    <row r="711" spans="1:9" s="1" customFormat="1" ht="15" customHeight="1" x14ac:dyDescent="0.2">
      <c r="B711" s="8" t="s">
        <v>54</v>
      </c>
      <c r="G711" s="44"/>
      <c r="I711" s="32" t="s">
        <v>55</v>
      </c>
    </row>
    <row r="712" spans="1:9" s="1" customFormat="1" ht="15" customHeight="1" x14ac:dyDescent="0.2">
      <c r="B712" s="6" t="s">
        <v>1</v>
      </c>
      <c r="G712" s="44"/>
    </row>
    <row r="713" spans="1:9" s="1" customFormat="1" ht="15" customHeight="1" x14ac:dyDescent="0.2">
      <c r="B713" s="7" t="s">
        <v>3</v>
      </c>
      <c r="G713" s="44"/>
    </row>
    <row r="714" spans="1:9" s="1" customFormat="1" ht="15" customHeight="1" x14ac:dyDescent="0.2">
      <c r="B714" s="6" t="s">
        <v>4</v>
      </c>
      <c r="G714" s="44"/>
    </row>
    <row r="715" spans="1:9" s="1" customFormat="1" ht="15" customHeight="1" x14ac:dyDescent="0.2">
      <c r="B715" s="7" t="s">
        <v>3</v>
      </c>
      <c r="G715" s="44"/>
    </row>
    <row r="716" spans="1:9" s="1" customFormat="1" ht="15" customHeight="1" x14ac:dyDescent="0.2">
      <c r="B716" s="6" t="s">
        <v>5</v>
      </c>
      <c r="G716" s="44"/>
    </row>
    <row r="717" spans="1:9" s="1" customFormat="1" ht="15" customHeight="1" x14ac:dyDescent="0.2">
      <c r="B717" s="7" t="s">
        <v>3</v>
      </c>
      <c r="G717" s="44"/>
    </row>
    <row r="718" spans="1:9" s="1" customFormat="1" ht="15" customHeight="1" x14ac:dyDescent="0.2">
      <c r="B718" s="8" t="s">
        <v>3</v>
      </c>
      <c r="G718" s="44"/>
    </row>
    <row r="719" spans="1:9" s="1" customFormat="1" ht="15" customHeight="1" x14ac:dyDescent="0.2">
      <c r="B719" s="9" t="s">
        <v>6</v>
      </c>
      <c r="G719" s="44"/>
    </row>
    <row r="720" spans="1:9" s="1" customFormat="1" ht="15" customHeight="1" x14ac:dyDescent="0.2">
      <c r="G720" s="44"/>
      <c r="I720" s="10" t="s">
        <v>375</v>
      </c>
    </row>
    <row r="721" spans="1:9" s="2" customFormat="1" ht="70.150000000000006" customHeight="1" x14ac:dyDescent="0.25">
      <c r="B721" s="11" t="s">
        <v>8</v>
      </c>
      <c r="C721" s="11" t="s">
        <v>9</v>
      </c>
      <c r="D721" s="11" t="s">
        <v>10</v>
      </c>
      <c r="E721" s="11" t="s">
        <v>11</v>
      </c>
      <c r="F721" s="11" t="s">
        <v>12</v>
      </c>
      <c r="G721" s="45" t="s">
        <v>13</v>
      </c>
      <c r="H721" s="11" t="s">
        <v>14</v>
      </c>
      <c r="I721" s="12" t="s">
        <v>15</v>
      </c>
    </row>
    <row r="722" spans="1:9" s="3" customFormat="1" ht="18.75" customHeight="1" x14ac:dyDescent="0.25">
      <c r="B722" s="26" t="s">
        <v>56</v>
      </c>
      <c r="C722" s="26"/>
      <c r="D722" s="27"/>
      <c r="E722" s="28"/>
      <c r="F722" s="29"/>
      <c r="G722" s="49"/>
      <c r="H722" s="30"/>
      <c r="I722" s="31">
        <f>I710</f>
        <v>0</v>
      </c>
    </row>
    <row r="723" spans="1:9" s="2" customFormat="1" ht="13.35" customHeight="1" x14ac:dyDescent="0.25">
      <c r="A723" s="2">
        <v>4065</v>
      </c>
      <c r="B723" s="22" t="s">
        <v>457</v>
      </c>
      <c r="C723" s="21"/>
      <c r="D723" s="15"/>
      <c r="E723" s="21" t="s">
        <v>458</v>
      </c>
      <c r="F723" s="23" t="s">
        <v>34</v>
      </c>
      <c r="G723" s="48">
        <v>14</v>
      </c>
      <c r="H723" s="24">
        <v>0</v>
      </c>
      <c r="I723" s="18">
        <f>IF(F723 = CHAR(37), G723*H723/100,G723*H723)</f>
        <v>0</v>
      </c>
    </row>
    <row r="724" spans="1:9" s="2" customFormat="1" ht="13.35" customHeight="1" x14ac:dyDescent="0.25">
      <c r="B724" s="19"/>
      <c r="C724" s="20"/>
      <c r="D724" s="20"/>
      <c r="E724" s="20"/>
      <c r="F724" s="20"/>
      <c r="G724" s="47"/>
      <c r="H724" s="20"/>
      <c r="I724" s="20"/>
    </row>
    <row r="725" spans="1:9" s="2" customFormat="1" ht="13.35" customHeight="1" x14ac:dyDescent="0.25">
      <c r="A725" s="2">
        <v>4066</v>
      </c>
      <c r="B725" s="22" t="s">
        <v>459</v>
      </c>
      <c r="C725" s="21"/>
      <c r="D725" s="15"/>
      <c r="E725" s="21" t="s">
        <v>460</v>
      </c>
      <c r="F725" s="23" t="s">
        <v>34</v>
      </c>
      <c r="G725" s="48">
        <v>6</v>
      </c>
      <c r="H725" s="24">
        <v>0</v>
      </c>
      <c r="I725" s="18">
        <f>IF(F725 = CHAR(37), G725*H725/100,G725*H725)</f>
        <v>0</v>
      </c>
    </row>
    <row r="726" spans="1:9" s="2" customFormat="1" ht="13.35" customHeight="1" x14ac:dyDescent="0.25">
      <c r="B726" s="19"/>
      <c r="C726" s="20"/>
      <c r="D726" s="20"/>
      <c r="E726" s="20"/>
      <c r="F726" s="20"/>
      <c r="G726" s="47"/>
      <c r="H726" s="20"/>
      <c r="I726" s="20"/>
    </row>
    <row r="727" spans="1:9" s="2" customFormat="1" ht="13.35" customHeight="1" x14ac:dyDescent="0.25">
      <c r="A727" s="2">
        <v>4039</v>
      </c>
      <c r="B727" s="22"/>
      <c r="C727" s="21"/>
      <c r="D727" s="15"/>
      <c r="E727" s="21" t="s">
        <v>461</v>
      </c>
      <c r="F727" s="23"/>
      <c r="G727" s="48"/>
      <c r="H727" s="18"/>
      <c r="I727" s="18"/>
    </row>
    <row r="728" spans="1:9" s="2" customFormat="1" ht="13.35" customHeight="1" x14ac:dyDescent="0.25">
      <c r="B728" s="19"/>
      <c r="C728" s="20"/>
      <c r="D728" s="20"/>
      <c r="E728" s="20"/>
      <c r="F728" s="20"/>
      <c r="G728" s="47"/>
      <c r="H728" s="20"/>
      <c r="I728" s="20"/>
    </row>
    <row r="729" spans="1:9" s="2" customFormat="1" ht="13.35" customHeight="1" x14ac:dyDescent="0.25">
      <c r="A729" s="2">
        <v>4040</v>
      </c>
      <c r="B729" s="22" t="s">
        <v>462</v>
      </c>
      <c r="C729" s="21"/>
      <c r="D729" s="15"/>
      <c r="E729" s="21" t="s">
        <v>458</v>
      </c>
      <c r="F729" s="23" t="s">
        <v>34</v>
      </c>
      <c r="G729" s="48">
        <v>10</v>
      </c>
      <c r="H729" s="24">
        <v>0</v>
      </c>
      <c r="I729" s="18">
        <f>IF(F729 = CHAR(37), G729*H729/100,G729*H729)</f>
        <v>0</v>
      </c>
    </row>
    <row r="730" spans="1:9" s="2" customFormat="1" ht="13.35" customHeight="1" x14ac:dyDescent="0.25">
      <c r="B730" s="19"/>
      <c r="C730" s="20"/>
      <c r="D730" s="20"/>
      <c r="E730" s="20"/>
      <c r="F730" s="20"/>
      <c r="G730" s="47"/>
      <c r="H730" s="20"/>
      <c r="I730" s="20"/>
    </row>
    <row r="731" spans="1:9" s="2" customFormat="1" ht="13.35" customHeight="1" x14ac:dyDescent="0.25">
      <c r="A731" s="2">
        <v>4041</v>
      </c>
      <c r="B731" s="22" t="s">
        <v>463</v>
      </c>
      <c r="C731" s="21"/>
      <c r="D731" s="15"/>
      <c r="E731" s="21" t="s">
        <v>460</v>
      </c>
      <c r="F731" s="23" t="s">
        <v>34</v>
      </c>
      <c r="G731" s="48">
        <v>2</v>
      </c>
      <c r="H731" s="24">
        <v>0</v>
      </c>
      <c r="I731" s="18">
        <f>IF(F731 = CHAR(37), G731*H731/100,G731*H731)</f>
        <v>0</v>
      </c>
    </row>
    <row r="732" spans="1:9" s="2" customFormat="1" ht="13.35" customHeight="1" x14ac:dyDescent="0.25">
      <c r="B732" s="19"/>
      <c r="C732" s="20"/>
      <c r="D732" s="20"/>
      <c r="E732" s="20"/>
      <c r="F732" s="20"/>
      <c r="G732" s="47"/>
      <c r="H732" s="20"/>
      <c r="I732" s="20"/>
    </row>
    <row r="733" spans="1:9" s="2" customFormat="1" ht="13.35" customHeight="1" x14ac:dyDescent="0.25">
      <c r="A733" s="2">
        <v>4042</v>
      </c>
      <c r="B733" s="22"/>
      <c r="C733" s="21"/>
      <c r="D733" s="15"/>
      <c r="E733" s="21" t="s">
        <v>464</v>
      </c>
      <c r="F733" s="23"/>
      <c r="G733" s="48"/>
      <c r="H733" s="18"/>
      <c r="I733" s="18"/>
    </row>
    <row r="734" spans="1:9" s="2" customFormat="1" ht="13.35" customHeight="1" x14ac:dyDescent="0.25">
      <c r="B734" s="19"/>
      <c r="C734" s="20"/>
      <c r="D734" s="20"/>
      <c r="E734" s="20"/>
      <c r="F734" s="20"/>
      <c r="G734" s="47"/>
      <c r="H734" s="20"/>
      <c r="I734" s="20"/>
    </row>
    <row r="735" spans="1:9" s="2" customFormat="1" ht="13.35" customHeight="1" x14ac:dyDescent="0.25">
      <c r="A735" s="2">
        <v>4043</v>
      </c>
      <c r="B735" s="22" t="s">
        <v>465</v>
      </c>
      <c r="C735" s="21"/>
      <c r="D735" s="15"/>
      <c r="E735" s="21" t="s">
        <v>458</v>
      </c>
      <c r="F735" s="23" t="s">
        <v>34</v>
      </c>
      <c r="G735" s="48">
        <v>14</v>
      </c>
      <c r="H735" s="24">
        <v>0</v>
      </c>
      <c r="I735" s="18">
        <f>IF(F735 = CHAR(37), G735*H735/100,G735*H735)</f>
        <v>0</v>
      </c>
    </row>
    <row r="736" spans="1:9" s="2" customFormat="1" ht="13.35" customHeight="1" x14ac:dyDescent="0.25">
      <c r="B736" s="19"/>
      <c r="C736" s="20"/>
      <c r="D736" s="20"/>
      <c r="E736" s="20"/>
      <c r="F736" s="20"/>
      <c r="G736" s="47"/>
      <c r="H736" s="20"/>
      <c r="I736" s="20"/>
    </row>
    <row r="737" spans="1:9" s="2" customFormat="1" ht="13.35" customHeight="1" x14ac:dyDescent="0.25">
      <c r="A737" s="2">
        <v>4044</v>
      </c>
      <c r="B737" s="22" t="s">
        <v>466</v>
      </c>
      <c r="C737" s="21"/>
      <c r="D737" s="15"/>
      <c r="E737" s="21" t="s">
        <v>460</v>
      </c>
      <c r="F737" s="23" t="s">
        <v>34</v>
      </c>
      <c r="G737" s="48">
        <v>4</v>
      </c>
      <c r="H737" s="24">
        <v>0</v>
      </c>
      <c r="I737" s="18">
        <f>IF(F737 = CHAR(37), G737*H737/100,G737*H737)</f>
        <v>0</v>
      </c>
    </row>
    <row r="738" spans="1:9" s="2" customFormat="1" ht="13.35" customHeight="1" x14ac:dyDescent="0.25">
      <c r="B738" s="19"/>
      <c r="C738" s="20"/>
      <c r="D738" s="20"/>
      <c r="E738" s="20"/>
      <c r="F738" s="20"/>
      <c r="G738" s="47"/>
      <c r="H738" s="20"/>
      <c r="I738" s="20"/>
    </row>
    <row r="739" spans="1:9" s="2" customFormat="1" ht="13.35" customHeight="1" x14ac:dyDescent="0.25">
      <c r="A739" s="2">
        <v>4045</v>
      </c>
      <c r="B739" s="22"/>
      <c r="C739" s="21"/>
      <c r="D739" s="15"/>
      <c r="E739" s="21" t="s">
        <v>467</v>
      </c>
      <c r="F739" s="23"/>
      <c r="G739" s="48"/>
      <c r="H739" s="18"/>
      <c r="I739" s="18"/>
    </row>
    <row r="740" spans="1:9" s="2" customFormat="1" ht="13.35" customHeight="1" x14ac:dyDescent="0.25">
      <c r="B740" s="19"/>
      <c r="C740" s="20"/>
      <c r="D740" s="20"/>
      <c r="E740" s="20"/>
      <c r="F740" s="20"/>
      <c r="G740" s="47"/>
      <c r="H740" s="20"/>
      <c r="I740" s="20"/>
    </row>
    <row r="741" spans="1:9" s="2" customFormat="1" ht="13.35" customHeight="1" x14ac:dyDescent="0.25">
      <c r="A741" s="2">
        <v>4067</v>
      </c>
      <c r="B741" s="22" t="s">
        <v>468</v>
      </c>
      <c r="C741" s="21"/>
      <c r="D741" s="15"/>
      <c r="E741" s="21" t="s">
        <v>469</v>
      </c>
      <c r="F741" s="23" t="s">
        <v>34</v>
      </c>
      <c r="G741" s="48">
        <v>2</v>
      </c>
      <c r="H741" s="24">
        <v>0</v>
      </c>
      <c r="I741" s="18">
        <f>IF(F741 = CHAR(37), G741*H741/100,G741*H741)</f>
        <v>0</v>
      </c>
    </row>
    <row r="742" spans="1:9" s="2" customFormat="1" ht="13.35" customHeight="1" x14ac:dyDescent="0.25">
      <c r="B742" s="19"/>
      <c r="C742" s="20"/>
      <c r="D742" s="20"/>
      <c r="E742" s="20"/>
      <c r="F742" s="20"/>
      <c r="G742" s="47"/>
      <c r="H742" s="20"/>
      <c r="I742" s="20"/>
    </row>
    <row r="743" spans="1:9" s="2" customFormat="1" ht="13.35" customHeight="1" x14ac:dyDescent="0.25">
      <c r="A743" s="2">
        <v>4046</v>
      </c>
      <c r="B743" s="22" t="s">
        <v>470</v>
      </c>
      <c r="C743" s="21"/>
      <c r="D743" s="15"/>
      <c r="E743" s="21" t="s">
        <v>471</v>
      </c>
      <c r="F743" s="23" t="s">
        <v>34</v>
      </c>
      <c r="G743" s="48">
        <v>10</v>
      </c>
      <c r="H743" s="24">
        <v>0</v>
      </c>
      <c r="I743" s="18">
        <f>IF(F743 = CHAR(37), G743*H743/100,G743*H743)</f>
        <v>0</v>
      </c>
    </row>
    <row r="744" spans="1:9" s="2" customFormat="1" ht="13.35" customHeight="1" x14ac:dyDescent="0.25">
      <c r="B744" s="19"/>
      <c r="C744" s="20"/>
      <c r="D744" s="20"/>
      <c r="E744" s="20"/>
      <c r="F744" s="20"/>
      <c r="G744" s="47"/>
      <c r="H744" s="20"/>
      <c r="I744" s="20"/>
    </row>
    <row r="745" spans="1:9" s="2" customFormat="1" ht="13.35" customHeight="1" x14ac:dyDescent="0.25">
      <c r="A745" s="2">
        <v>4047</v>
      </c>
      <c r="B745" s="22" t="s">
        <v>472</v>
      </c>
      <c r="C745" s="21"/>
      <c r="D745" s="15"/>
      <c r="E745" s="21" t="s">
        <v>473</v>
      </c>
      <c r="F745" s="23" t="s">
        <v>34</v>
      </c>
      <c r="G745" s="48">
        <v>2</v>
      </c>
      <c r="H745" s="24">
        <v>0</v>
      </c>
      <c r="I745" s="18">
        <f>IF(F745 = CHAR(37), G745*H745/100,G745*H745)</f>
        <v>0</v>
      </c>
    </row>
    <row r="746" spans="1:9" s="2" customFormat="1" ht="13.35" customHeight="1" x14ac:dyDescent="0.25">
      <c r="B746" s="19"/>
      <c r="C746" s="20"/>
      <c r="D746" s="20"/>
      <c r="E746" s="20"/>
      <c r="F746" s="20"/>
      <c r="G746" s="47"/>
      <c r="H746" s="20"/>
      <c r="I746" s="20"/>
    </row>
    <row r="747" spans="1:9" s="2" customFormat="1" ht="13.35" customHeight="1" x14ac:dyDescent="0.25">
      <c r="A747" s="2">
        <v>4048</v>
      </c>
      <c r="B747" s="22"/>
      <c r="C747" s="21"/>
      <c r="D747" s="15"/>
      <c r="E747" s="21" t="s">
        <v>474</v>
      </c>
      <c r="F747" s="23"/>
      <c r="G747" s="48"/>
      <c r="H747" s="18"/>
      <c r="I747" s="18"/>
    </row>
    <row r="748" spans="1:9" s="2" customFormat="1" ht="13.35" customHeight="1" x14ac:dyDescent="0.25">
      <c r="B748" s="19"/>
      <c r="C748" s="20"/>
      <c r="D748" s="20"/>
      <c r="E748" s="20"/>
      <c r="F748" s="20"/>
      <c r="G748" s="47"/>
      <c r="H748" s="20"/>
      <c r="I748" s="20"/>
    </row>
    <row r="749" spans="1:9" s="2" customFormat="1" ht="13.35" customHeight="1" x14ac:dyDescent="0.25">
      <c r="A749" s="2">
        <v>4049</v>
      </c>
      <c r="B749" s="22" t="s">
        <v>475</v>
      </c>
      <c r="C749" s="21"/>
      <c r="D749" s="15"/>
      <c r="E749" s="21" t="s">
        <v>476</v>
      </c>
      <c r="F749" s="23" t="s">
        <v>34</v>
      </c>
      <c r="G749" s="48">
        <v>4</v>
      </c>
      <c r="H749" s="24">
        <v>0</v>
      </c>
      <c r="I749" s="18">
        <f>IF(F749 = CHAR(37), G749*H749/100,G749*H749)</f>
        <v>0</v>
      </c>
    </row>
    <row r="750" spans="1:9" s="2" customFormat="1" ht="13.35" customHeight="1" x14ac:dyDescent="0.25">
      <c r="B750" s="19"/>
      <c r="C750" s="20"/>
      <c r="D750" s="20"/>
      <c r="E750" s="20"/>
      <c r="F750" s="20"/>
      <c r="G750" s="47"/>
      <c r="H750" s="20"/>
      <c r="I750" s="20"/>
    </row>
    <row r="751" spans="1:9" s="2" customFormat="1" ht="13.35" customHeight="1" x14ac:dyDescent="0.25">
      <c r="A751" s="2">
        <v>4050</v>
      </c>
      <c r="B751" s="22" t="s">
        <v>477</v>
      </c>
      <c r="C751" s="21"/>
      <c r="D751" s="15"/>
      <c r="E751" s="21" t="s">
        <v>478</v>
      </c>
      <c r="F751" s="23" t="s">
        <v>34</v>
      </c>
      <c r="G751" s="48">
        <v>2</v>
      </c>
      <c r="H751" s="24">
        <v>0</v>
      </c>
      <c r="I751" s="18">
        <f>IF(F751 = CHAR(37), G751*H751/100,G751*H751)</f>
        <v>0</v>
      </c>
    </row>
    <row r="752" spans="1:9" s="2" customFormat="1" ht="13.35" customHeight="1" x14ac:dyDescent="0.25">
      <c r="B752" s="19"/>
      <c r="C752" s="20"/>
      <c r="D752" s="20"/>
      <c r="E752" s="20"/>
      <c r="F752" s="20"/>
      <c r="G752" s="47"/>
      <c r="H752" s="20"/>
      <c r="I752" s="20"/>
    </row>
    <row r="753" spans="1:9" s="2" customFormat="1" ht="13.35" customHeight="1" x14ac:dyDescent="0.25">
      <c r="A753" s="2">
        <v>4069</v>
      </c>
      <c r="B753" s="22" t="s">
        <v>479</v>
      </c>
      <c r="C753" s="21"/>
      <c r="D753" s="15"/>
      <c r="E753" s="21" t="s">
        <v>480</v>
      </c>
      <c r="F753" s="23" t="s">
        <v>34</v>
      </c>
      <c r="G753" s="48">
        <v>5</v>
      </c>
      <c r="H753" s="24">
        <v>0</v>
      </c>
      <c r="I753" s="18">
        <f>IF(F753 = CHAR(37), G753*H753/100,G753*H753)</f>
        <v>0</v>
      </c>
    </row>
    <row r="754" spans="1:9" s="2" customFormat="1" ht="13.35" customHeight="1" x14ac:dyDescent="0.25">
      <c r="B754" s="19"/>
      <c r="C754" s="20"/>
      <c r="D754" s="20"/>
      <c r="E754" s="20"/>
      <c r="F754" s="20"/>
      <c r="G754" s="47"/>
      <c r="H754" s="20"/>
      <c r="I754" s="20"/>
    </row>
    <row r="755" spans="1:9" s="2" customFormat="1" ht="13.35" customHeight="1" x14ac:dyDescent="0.25">
      <c r="A755" s="2">
        <v>4068</v>
      </c>
      <c r="B755" s="22" t="s">
        <v>481</v>
      </c>
      <c r="C755" s="21"/>
      <c r="D755" s="15"/>
      <c r="E755" s="21" t="s">
        <v>482</v>
      </c>
      <c r="F755" s="23" t="s">
        <v>34</v>
      </c>
      <c r="G755" s="48"/>
      <c r="H755" s="24">
        <v>0</v>
      </c>
      <c r="I755" s="18" t="s">
        <v>172</v>
      </c>
    </row>
    <row r="756" spans="1:9" s="2" customFormat="1" ht="13.35" customHeight="1" x14ac:dyDescent="0.25">
      <c r="B756" s="19"/>
      <c r="C756" s="20"/>
      <c r="D756" s="20"/>
      <c r="E756" s="20"/>
      <c r="F756" s="20"/>
      <c r="G756" s="47"/>
      <c r="H756" s="20"/>
      <c r="I756" s="20"/>
    </row>
    <row r="757" spans="1:9" s="2" customFormat="1" ht="13.35" customHeight="1" x14ac:dyDescent="0.25">
      <c r="A757" s="2">
        <v>4192</v>
      </c>
      <c r="B757" s="22"/>
      <c r="C757" s="21"/>
      <c r="D757" s="15"/>
      <c r="E757" s="21" t="s">
        <v>483</v>
      </c>
      <c r="F757" s="23"/>
      <c r="G757" s="48"/>
      <c r="H757" s="18"/>
      <c r="I757" s="18"/>
    </row>
    <row r="758" spans="1:9" s="2" customFormat="1" ht="13.35" customHeight="1" x14ac:dyDescent="0.25">
      <c r="B758" s="19"/>
      <c r="C758" s="20"/>
      <c r="D758" s="20"/>
      <c r="E758" s="20"/>
      <c r="F758" s="20"/>
      <c r="G758" s="47"/>
      <c r="H758" s="20"/>
      <c r="I758" s="20"/>
    </row>
    <row r="759" spans="1:9" s="2" customFormat="1" ht="13.35" customHeight="1" x14ac:dyDescent="0.25">
      <c r="A759" s="2">
        <v>4197</v>
      </c>
      <c r="B759" s="22" t="s">
        <v>484</v>
      </c>
      <c r="C759" s="21"/>
      <c r="D759" s="15"/>
      <c r="E759" s="21" t="s">
        <v>485</v>
      </c>
      <c r="F759" s="23" t="s">
        <v>34</v>
      </c>
      <c r="G759" s="48">
        <v>1</v>
      </c>
      <c r="H759" s="24">
        <v>0</v>
      </c>
      <c r="I759" s="18">
        <f>IF(F759 = CHAR(37), G759*H759/100,G759*H759)</f>
        <v>0</v>
      </c>
    </row>
    <row r="760" spans="1:9" s="2" customFormat="1" ht="13.35" customHeight="1" x14ac:dyDescent="0.25">
      <c r="B760" s="19"/>
      <c r="C760" s="20"/>
      <c r="D760" s="20"/>
      <c r="E760" s="20"/>
      <c r="F760" s="20"/>
      <c r="G760" s="47"/>
      <c r="H760" s="20"/>
      <c r="I760" s="20"/>
    </row>
    <row r="761" spans="1:9" s="2" customFormat="1" ht="13.35" customHeight="1" x14ac:dyDescent="0.25">
      <c r="A761" s="2">
        <v>4193</v>
      </c>
      <c r="B761" s="22" t="s">
        <v>486</v>
      </c>
      <c r="C761" s="21"/>
      <c r="D761" s="15"/>
      <c r="E761" s="21" t="s">
        <v>487</v>
      </c>
      <c r="F761" s="23" t="s">
        <v>34</v>
      </c>
      <c r="G761" s="48">
        <v>8</v>
      </c>
      <c r="H761" s="24">
        <v>0</v>
      </c>
      <c r="I761" s="18">
        <f>IF(F761 = CHAR(37), G761*H761/100,G761*H761)</f>
        <v>0</v>
      </c>
    </row>
    <row r="762" spans="1:9" s="3" customFormat="1" ht="18.75" customHeight="1" x14ac:dyDescent="0.25">
      <c r="B762" s="26" t="s">
        <v>53</v>
      </c>
      <c r="C762" s="26"/>
      <c r="D762" s="27"/>
      <c r="E762" s="28"/>
      <c r="F762" s="29"/>
      <c r="G762" s="49"/>
      <c r="H762" s="30"/>
      <c r="I762" s="31">
        <f>SUM(I722:I761)</f>
        <v>0</v>
      </c>
    </row>
    <row r="763" spans="1:9" s="1" customFormat="1" ht="15" customHeight="1" x14ac:dyDescent="0.2">
      <c r="B763" s="8" t="s">
        <v>54</v>
      </c>
      <c r="G763" s="44"/>
      <c r="I763" s="32" t="s">
        <v>55</v>
      </c>
    </row>
    <row r="764" spans="1:9" s="1" customFormat="1" ht="15" customHeight="1" x14ac:dyDescent="0.2">
      <c r="B764" s="6" t="s">
        <v>1</v>
      </c>
      <c r="G764" s="44"/>
    </row>
    <row r="765" spans="1:9" s="1" customFormat="1" ht="15" customHeight="1" x14ac:dyDescent="0.2">
      <c r="B765" s="7" t="s">
        <v>3</v>
      </c>
      <c r="G765" s="44"/>
    </row>
    <row r="766" spans="1:9" s="1" customFormat="1" ht="15" customHeight="1" x14ac:dyDescent="0.2">
      <c r="B766" s="6" t="s">
        <v>4</v>
      </c>
      <c r="G766" s="44"/>
    </row>
    <row r="767" spans="1:9" s="1" customFormat="1" ht="15" customHeight="1" x14ac:dyDescent="0.2">
      <c r="B767" s="7" t="s">
        <v>3</v>
      </c>
      <c r="G767" s="44"/>
    </row>
    <row r="768" spans="1:9" s="1" customFormat="1" ht="15" customHeight="1" x14ac:dyDescent="0.2">
      <c r="B768" s="6" t="s">
        <v>5</v>
      </c>
      <c r="G768" s="44"/>
    </row>
    <row r="769" spans="1:9" s="1" customFormat="1" ht="15" customHeight="1" x14ac:dyDescent="0.2">
      <c r="B769" s="7" t="s">
        <v>3</v>
      </c>
      <c r="G769" s="44"/>
    </row>
    <row r="770" spans="1:9" s="1" customFormat="1" ht="15" customHeight="1" x14ac:dyDescent="0.2">
      <c r="B770" s="8" t="s">
        <v>3</v>
      </c>
      <c r="G770" s="44"/>
    </row>
    <row r="771" spans="1:9" s="1" customFormat="1" ht="15" customHeight="1" x14ac:dyDescent="0.2">
      <c r="B771" s="9" t="s">
        <v>6</v>
      </c>
      <c r="G771" s="44"/>
    </row>
    <row r="772" spans="1:9" s="1" customFormat="1" ht="15" customHeight="1" x14ac:dyDescent="0.2">
      <c r="G772" s="44"/>
      <c r="I772" s="10" t="s">
        <v>375</v>
      </c>
    </row>
    <row r="773" spans="1:9" s="2" customFormat="1" ht="70.150000000000006" customHeight="1" x14ac:dyDescent="0.25">
      <c r="B773" s="11" t="s">
        <v>8</v>
      </c>
      <c r="C773" s="11" t="s">
        <v>9</v>
      </c>
      <c r="D773" s="11" t="s">
        <v>10</v>
      </c>
      <c r="E773" s="11" t="s">
        <v>11</v>
      </c>
      <c r="F773" s="11" t="s">
        <v>12</v>
      </c>
      <c r="G773" s="45" t="s">
        <v>13</v>
      </c>
      <c r="H773" s="11" t="s">
        <v>14</v>
      </c>
      <c r="I773" s="12" t="s">
        <v>15</v>
      </c>
    </row>
    <row r="774" spans="1:9" s="3" customFormat="1" ht="18.75" customHeight="1" x14ac:dyDescent="0.25">
      <c r="B774" s="26" t="s">
        <v>56</v>
      </c>
      <c r="C774" s="26"/>
      <c r="D774" s="27"/>
      <c r="E774" s="28"/>
      <c r="F774" s="29"/>
      <c r="G774" s="49"/>
      <c r="H774" s="30"/>
      <c r="I774" s="31">
        <f>I762</f>
        <v>0</v>
      </c>
    </row>
    <row r="775" spans="1:9" s="2" customFormat="1" ht="13.35" customHeight="1" x14ac:dyDescent="0.25">
      <c r="A775" s="2">
        <v>4194</v>
      </c>
      <c r="B775" s="22" t="s">
        <v>488</v>
      </c>
      <c r="C775" s="21"/>
      <c r="D775" s="15"/>
      <c r="E775" s="21" t="s">
        <v>489</v>
      </c>
      <c r="F775" s="23" t="s">
        <v>34</v>
      </c>
      <c r="G775" s="48">
        <v>1</v>
      </c>
      <c r="H775" s="24">
        <v>0</v>
      </c>
      <c r="I775" s="18">
        <f>IF(F775 = CHAR(37), G775*H775/100,G775*H775)</f>
        <v>0</v>
      </c>
    </row>
    <row r="776" spans="1:9" s="2" customFormat="1" ht="13.35" customHeight="1" x14ac:dyDescent="0.25">
      <c r="B776" s="19"/>
      <c r="C776" s="20"/>
      <c r="D776" s="20"/>
      <c r="E776" s="20"/>
      <c r="F776" s="20"/>
      <c r="G776" s="47"/>
      <c r="H776" s="20"/>
      <c r="I776" s="20"/>
    </row>
    <row r="777" spans="1:9" s="2" customFormat="1" ht="13.35" customHeight="1" x14ac:dyDescent="0.25">
      <c r="A777" s="2">
        <v>4195</v>
      </c>
      <c r="B777" s="22" t="s">
        <v>490</v>
      </c>
      <c r="C777" s="21"/>
      <c r="D777" s="15"/>
      <c r="E777" s="21" t="s">
        <v>491</v>
      </c>
      <c r="F777" s="23" t="s">
        <v>34</v>
      </c>
      <c r="G777" s="48"/>
      <c r="H777" s="24">
        <v>0</v>
      </c>
      <c r="I777" s="18" t="s">
        <v>172</v>
      </c>
    </row>
    <row r="778" spans="1:9" s="2" customFormat="1" ht="13.35" customHeight="1" x14ac:dyDescent="0.25">
      <c r="B778" s="19"/>
      <c r="C778" s="20"/>
      <c r="D778" s="20"/>
      <c r="E778" s="20"/>
      <c r="F778" s="20"/>
      <c r="G778" s="47"/>
      <c r="H778" s="20"/>
      <c r="I778" s="20"/>
    </row>
    <row r="779" spans="1:9" s="2" customFormat="1" ht="13.35" customHeight="1" x14ac:dyDescent="0.25">
      <c r="A779" s="2">
        <v>4196</v>
      </c>
      <c r="B779" s="22" t="s">
        <v>492</v>
      </c>
      <c r="C779" s="21"/>
      <c r="D779" s="15"/>
      <c r="E779" s="21" t="s">
        <v>493</v>
      </c>
      <c r="F779" s="23" t="s">
        <v>34</v>
      </c>
      <c r="G779" s="48">
        <v>1</v>
      </c>
      <c r="H779" s="24">
        <v>0</v>
      </c>
      <c r="I779" s="18">
        <f>IF(F779 = CHAR(37), G779*H779/100,G779*H779)</f>
        <v>0</v>
      </c>
    </row>
    <row r="780" spans="1:9" s="2" customFormat="1" ht="13.35" customHeight="1" x14ac:dyDescent="0.25">
      <c r="B780" s="19"/>
      <c r="C780" s="20"/>
      <c r="D780" s="20"/>
      <c r="E780" s="20"/>
      <c r="F780" s="20"/>
      <c r="G780" s="47"/>
      <c r="H780" s="20"/>
      <c r="I780" s="20"/>
    </row>
    <row r="781" spans="1:9" s="2" customFormat="1" ht="13.35" customHeight="1" x14ac:dyDescent="0.25">
      <c r="A781" s="2">
        <v>4051</v>
      </c>
      <c r="B781" s="22"/>
      <c r="C781" s="21"/>
      <c r="D781" s="15"/>
      <c r="E781" s="21" t="s">
        <v>494</v>
      </c>
      <c r="F781" s="23"/>
      <c r="G781" s="48"/>
      <c r="H781" s="18"/>
      <c r="I781" s="18"/>
    </row>
    <row r="782" spans="1:9" s="2" customFormat="1" ht="13.35" customHeight="1" x14ac:dyDescent="0.25">
      <c r="B782" s="19"/>
      <c r="C782" s="20"/>
      <c r="D782" s="20"/>
      <c r="E782" s="20"/>
      <c r="F782" s="20"/>
      <c r="G782" s="47"/>
      <c r="H782" s="20"/>
      <c r="I782" s="20"/>
    </row>
    <row r="783" spans="1:9" s="2" customFormat="1" ht="13.35" customHeight="1" x14ac:dyDescent="0.25">
      <c r="A783" s="2">
        <v>4070</v>
      </c>
      <c r="B783" s="22" t="s">
        <v>495</v>
      </c>
      <c r="C783" s="21"/>
      <c r="D783" s="15"/>
      <c r="E783" s="21" t="s">
        <v>469</v>
      </c>
      <c r="F783" s="23" t="s">
        <v>34</v>
      </c>
      <c r="G783" s="48">
        <v>4</v>
      </c>
      <c r="H783" s="24">
        <v>0</v>
      </c>
      <c r="I783" s="18">
        <f>IF(F783 = CHAR(37), G783*H783/100,G783*H783)</f>
        <v>0</v>
      </c>
    </row>
    <row r="784" spans="1:9" s="2" customFormat="1" ht="13.35" customHeight="1" x14ac:dyDescent="0.25">
      <c r="B784" s="19"/>
      <c r="C784" s="20"/>
      <c r="D784" s="20"/>
      <c r="E784" s="20"/>
      <c r="F784" s="20"/>
      <c r="G784" s="47"/>
      <c r="H784" s="20"/>
      <c r="I784" s="20"/>
    </row>
    <row r="785" spans="1:9" s="2" customFormat="1" ht="13.35" customHeight="1" x14ac:dyDescent="0.25">
      <c r="A785" s="2">
        <v>4052</v>
      </c>
      <c r="B785" s="22" t="s">
        <v>496</v>
      </c>
      <c r="C785" s="21"/>
      <c r="D785" s="15"/>
      <c r="E785" s="21" t="s">
        <v>497</v>
      </c>
      <c r="F785" s="23" t="s">
        <v>34</v>
      </c>
      <c r="G785" s="48">
        <v>1</v>
      </c>
      <c r="H785" s="24">
        <v>0</v>
      </c>
      <c r="I785" s="18">
        <f>IF(F785 = CHAR(37), G785*H785/100,G785*H785)</f>
        <v>0</v>
      </c>
    </row>
    <row r="786" spans="1:9" s="2" customFormat="1" ht="13.35" customHeight="1" x14ac:dyDescent="0.25">
      <c r="B786" s="19"/>
      <c r="C786" s="20"/>
      <c r="D786" s="20"/>
      <c r="E786" s="20"/>
      <c r="F786" s="20"/>
      <c r="G786" s="47"/>
      <c r="H786" s="20"/>
      <c r="I786" s="20"/>
    </row>
    <row r="787" spans="1:9" s="2" customFormat="1" ht="13.35" customHeight="1" x14ac:dyDescent="0.25">
      <c r="A787" s="2">
        <v>4053</v>
      </c>
      <c r="B787" s="22" t="s">
        <v>498</v>
      </c>
      <c r="C787" s="21"/>
      <c r="D787" s="15"/>
      <c r="E787" s="21" t="s">
        <v>473</v>
      </c>
      <c r="F787" s="23" t="s">
        <v>34</v>
      </c>
      <c r="G787" s="48">
        <v>1</v>
      </c>
      <c r="H787" s="24">
        <v>0</v>
      </c>
      <c r="I787" s="18">
        <f>IF(F787 = CHAR(37), G787*H787/100,G787*H787)</f>
        <v>0</v>
      </c>
    </row>
    <row r="788" spans="1:9" s="2" customFormat="1" ht="13.35" customHeight="1" x14ac:dyDescent="0.25">
      <c r="B788" s="19"/>
      <c r="C788" s="20"/>
      <c r="D788" s="20"/>
      <c r="E788" s="20"/>
      <c r="F788" s="20"/>
      <c r="G788" s="47"/>
      <c r="H788" s="20"/>
      <c r="I788" s="20"/>
    </row>
    <row r="789" spans="1:9" s="2" customFormat="1" ht="13.35" customHeight="1" x14ac:dyDescent="0.25">
      <c r="A789" s="2">
        <v>4054</v>
      </c>
      <c r="B789" s="22"/>
      <c r="C789" s="21"/>
      <c r="D789" s="15"/>
      <c r="E789" s="21" t="s">
        <v>499</v>
      </c>
      <c r="F789" s="23"/>
      <c r="G789" s="48"/>
      <c r="H789" s="18"/>
      <c r="I789" s="18"/>
    </row>
    <row r="790" spans="1:9" s="2" customFormat="1" ht="13.35" customHeight="1" x14ac:dyDescent="0.25">
      <c r="B790" s="19"/>
      <c r="C790" s="20"/>
      <c r="D790" s="20"/>
      <c r="E790" s="20"/>
      <c r="F790" s="20"/>
      <c r="G790" s="47"/>
      <c r="H790" s="20"/>
      <c r="I790" s="20"/>
    </row>
    <row r="791" spans="1:9" s="2" customFormat="1" ht="13.35" customHeight="1" x14ac:dyDescent="0.25">
      <c r="A791" s="2">
        <v>4055</v>
      </c>
      <c r="B791" s="22" t="s">
        <v>500</v>
      </c>
      <c r="C791" s="21"/>
      <c r="D791" s="15"/>
      <c r="E791" s="21" t="s">
        <v>501</v>
      </c>
      <c r="F791" s="23" t="s">
        <v>34</v>
      </c>
      <c r="G791" s="48">
        <v>8</v>
      </c>
      <c r="H791" s="24">
        <v>0</v>
      </c>
      <c r="I791" s="18">
        <f>IF(F791 = CHAR(37), G791*H791/100,G791*H791)</f>
        <v>0</v>
      </c>
    </row>
    <row r="792" spans="1:9" s="2" customFormat="1" ht="13.35" customHeight="1" x14ac:dyDescent="0.25">
      <c r="B792" s="19"/>
      <c r="C792" s="20"/>
      <c r="D792" s="20"/>
      <c r="E792" s="20"/>
      <c r="F792" s="20"/>
      <c r="G792" s="47"/>
      <c r="H792" s="20"/>
      <c r="I792" s="20"/>
    </row>
    <row r="793" spans="1:9" s="2" customFormat="1" ht="13.35" customHeight="1" x14ac:dyDescent="0.25">
      <c r="A793" s="2">
        <v>4058</v>
      </c>
      <c r="B793" s="22"/>
      <c r="C793" s="21"/>
      <c r="D793" s="15"/>
      <c r="E793" s="21" t="s">
        <v>502</v>
      </c>
      <c r="F793" s="23"/>
      <c r="G793" s="48"/>
      <c r="H793" s="18"/>
      <c r="I793" s="18"/>
    </row>
    <row r="794" spans="1:9" s="2" customFormat="1" ht="13.35" customHeight="1" x14ac:dyDescent="0.25">
      <c r="B794" s="19"/>
      <c r="C794" s="20"/>
      <c r="D794" s="20"/>
      <c r="E794" s="20"/>
      <c r="F794" s="20"/>
      <c r="G794" s="47"/>
      <c r="H794" s="20"/>
      <c r="I794" s="20"/>
    </row>
    <row r="795" spans="1:9" s="2" customFormat="1" ht="26.65" customHeight="1" x14ac:dyDescent="0.25">
      <c r="A795" s="2">
        <v>2449</v>
      </c>
      <c r="B795" s="22"/>
      <c r="C795" s="21" t="s">
        <v>503</v>
      </c>
      <c r="D795" s="15"/>
      <c r="E795" s="21" t="s">
        <v>504</v>
      </c>
      <c r="F795" s="23"/>
      <c r="G795" s="48"/>
      <c r="H795" s="18"/>
      <c r="I795" s="18"/>
    </row>
    <row r="796" spans="1:9" s="2" customFormat="1" ht="13.35" customHeight="1" x14ac:dyDescent="0.25">
      <c r="B796" s="19"/>
      <c r="C796" s="20"/>
      <c r="D796" s="20"/>
      <c r="E796" s="20"/>
      <c r="F796" s="20"/>
      <c r="G796" s="47"/>
      <c r="H796" s="20"/>
      <c r="I796" s="20"/>
    </row>
    <row r="797" spans="1:9" s="2" customFormat="1" ht="66.599999999999994" customHeight="1" x14ac:dyDescent="0.25">
      <c r="A797" s="2">
        <v>4168</v>
      </c>
      <c r="B797" s="22"/>
      <c r="C797" s="21"/>
      <c r="D797" s="15"/>
      <c r="E797" s="21" t="s">
        <v>505</v>
      </c>
      <c r="F797" s="23"/>
      <c r="G797" s="48"/>
      <c r="H797" s="18"/>
      <c r="I797" s="18"/>
    </row>
    <row r="798" spans="1:9" s="2" customFormat="1" ht="13.35" customHeight="1" x14ac:dyDescent="0.25">
      <c r="B798" s="19"/>
      <c r="C798" s="20"/>
      <c r="D798" s="20"/>
      <c r="E798" s="20"/>
      <c r="F798" s="20"/>
      <c r="G798" s="47"/>
      <c r="H798" s="20"/>
      <c r="I798" s="20"/>
    </row>
    <row r="799" spans="1:9" s="2" customFormat="1" ht="13.35" customHeight="1" x14ac:dyDescent="0.25">
      <c r="A799" s="2">
        <v>3836</v>
      </c>
      <c r="B799" s="22" t="s">
        <v>506</v>
      </c>
      <c r="C799" s="21"/>
      <c r="D799" s="15"/>
      <c r="E799" s="21" t="s">
        <v>507</v>
      </c>
      <c r="F799" s="23" t="s">
        <v>34</v>
      </c>
      <c r="G799" s="48">
        <v>10</v>
      </c>
      <c r="H799" s="24">
        <v>0</v>
      </c>
      <c r="I799" s="18">
        <f>IF(F799 = CHAR(37), G799*H799/100,G799*H799)</f>
        <v>0</v>
      </c>
    </row>
    <row r="800" spans="1:9" s="2" customFormat="1" ht="13.35" customHeight="1" x14ac:dyDescent="0.25">
      <c r="B800" s="19"/>
      <c r="C800" s="20"/>
      <c r="D800" s="20"/>
      <c r="E800" s="20"/>
      <c r="F800" s="20"/>
      <c r="G800" s="47"/>
      <c r="H800" s="20"/>
      <c r="I800" s="20"/>
    </row>
    <row r="801" spans="1:9" s="2" customFormat="1" ht="13.35" customHeight="1" x14ac:dyDescent="0.25">
      <c r="A801" s="2">
        <v>2673</v>
      </c>
      <c r="B801" s="22" t="s">
        <v>508</v>
      </c>
      <c r="C801" s="21"/>
      <c r="D801" s="15"/>
      <c r="E801" s="21" t="s">
        <v>509</v>
      </c>
      <c r="F801" s="23" t="s">
        <v>34</v>
      </c>
      <c r="G801" s="48">
        <v>10</v>
      </c>
      <c r="H801" s="24">
        <v>0</v>
      </c>
      <c r="I801" s="18">
        <f>IF(F801 = CHAR(37), G801*H801/100,G801*H801)</f>
        <v>0</v>
      </c>
    </row>
    <row r="802" spans="1:9" s="2" customFormat="1" ht="13.35" customHeight="1" x14ac:dyDescent="0.25">
      <c r="B802" s="19"/>
      <c r="C802" s="20"/>
      <c r="D802" s="20"/>
      <c r="E802" s="20"/>
      <c r="F802" s="20"/>
      <c r="G802" s="47"/>
      <c r="H802" s="20"/>
      <c r="I802" s="20"/>
    </row>
    <row r="803" spans="1:9" s="2" customFormat="1" ht="13.35" customHeight="1" x14ac:dyDescent="0.25">
      <c r="A803" s="2">
        <v>4056</v>
      </c>
      <c r="B803" s="22" t="s">
        <v>510</v>
      </c>
      <c r="C803" s="21"/>
      <c r="D803" s="15"/>
      <c r="E803" s="21" t="s">
        <v>473</v>
      </c>
      <c r="F803" s="23" t="s">
        <v>34</v>
      </c>
      <c r="G803" s="48">
        <v>6</v>
      </c>
      <c r="H803" s="24">
        <v>0</v>
      </c>
      <c r="I803" s="18">
        <f>IF(F803 = CHAR(37), G803*H803/100,G803*H803)</f>
        <v>0</v>
      </c>
    </row>
    <row r="804" spans="1:9" s="2" customFormat="1" ht="13.35" customHeight="1" x14ac:dyDescent="0.25">
      <c r="B804" s="19"/>
      <c r="C804" s="20"/>
      <c r="D804" s="20"/>
      <c r="E804" s="20"/>
      <c r="F804" s="20"/>
      <c r="G804" s="47"/>
      <c r="H804" s="20"/>
      <c r="I804" s="20"/>
    </row>
    <row r="805" spans="1:9" s="2" customFormat="1" ht="26.65" customHeight="1" x14ac:dyDescent="0.25">
      <c r="A805" s="2">
        <v>4163</v>
      </c>
      <c r="B805" s="22"/>
      <c r="C805" s="21"/>
      <c r="D805" s="15"/>
      <c r="E805" s="21" t="s">
        <v>511</v>
      </c>
      <c r="F805" s="23"/>
      <c r="G805" s="48"/>
      <c r="H805" s="18"/>
      <c r="I805" s="18"/>
    </row>
    <row r="806" spans="1:9" s="2" customFormat="1" ht="13.35" customHeight="1" x14ac:dyDescent="0.25">
      <c r="B806" s="19"/>
      <c r="C806" s="20"/>
      <c r="D806" s="20"/>
      <c r="E806" s="20"/>
      <c r="F806" s="20"/>
      <c r="G806" s="47"/>
      <c r="H806" s="20"/>
      <c r="I806" s="20"/>
    </row>
    <row r="807" spans="1:9" s="2" customFormat="1" ht="13.35" customHeight="1" x14ac:dyDescent="0.25">
      <c r="A807" s="2">
        <v>4164</v>
      </c>
      <c r="B807" s="22" t="s">
        <v>512</v>
      </c>
      <c r="C807" s="21"/>
      <c r="D807" s="15"/>
      <c r="E807" s="21" t="s">
        <v>513</v>
      </c>
      <c r="F807" s="23" t="s">
        <v>34</v>
      </c>
      <c r="G807" s="48">
        <v>7</v>
      </c>
      <c r="H807" s="24">
        <v>0</v>
      </c>
      <c r="I807" s="18">
        <f>IF(F807 = CHAR(37), G807*H807/100,G807*H807)</f>
        <v>0</v>
      </c>
    </row>
    <row r="808" spans="1:9" s="3" customFormat="1" ht="18.75" customHeight="1" x14ac:dyDescent="0.25">
      <c r="B808" s="26" t="s">
        <v>53</v>
      </c>
      <c r="C808" s="26"/>
      <c r="D808" s="27"/>
      <c r="E808" s="28"/>
      <c r="F808" s="29"/>
      <c r="G808" s="49"/>
      <c r="H808" s="30"/>
      <c r="I808" s="31">
        <f>SUM(I774:I807)</f>
        <v>0</v>
      </c>
    </row>
    <row r="809" spans="1:9" s="1" customFormat="1" ht="15" customHeight="1" x14ac:dyDescent="0.2">
      <c r="B809" s="8" t="s">
        <v>54</v>
      </c>
      <c r="G809" s="44"/>
      <c r="I809" s="32" t="s">
        <v>55</v>
      </c>
    </row>
    <row r="810" spans="1:9" s="1" customFormat="1" ht="15" customHeight="1" x14ac:dyDescent="0.2">
      <c r="B810" s="6" t="s">
        <v>1</v>
      </c>
      <c r="G810" s="44"/>
    </row>
    <row r="811" spans="1:9" s="1" customFormat="1" ht="15" customHeight="1" x14ac:dyDescent="0.2">
      <c r="B811" s="7" t="s">
        <v>3</v>
      </c>
      <c r="G811" s="44"/>
    </row>
    <row r="812" spans="1:9" s="1" customFormat="1" ht="15" customHeight="1" x14ac:dyDescent="0.2">
      <c r="B812" s="6" t="s">
        <v>4</v>
      </c>
      <c r="G812" s="44"/>
    </row>
    <row r="813" spans="1:9" s="1" customFormat="1" ht="15" customHeight="1" x14ac:dyDescent="0.2">
      <c r="B813" s="7" t="s">
        <v>3</v>
      </c>
      <c r="G813" s="44"/>
    </row>
    <row r="814" spans="1:9" s="1" customFormat="1" ht="15" customHeight="1" x14ac:dyDescent="0.2">
      <c r="B814" s="6" t="s">
        <v>5</v>
      </c>
      <c r="G814" s="44"/>
    </row>
    <row r="815" spans="1:9" s="1" customFormat="1" ht="15" customHeight="1" x14ac:dyDescent="0.2">
      <c r="B815" s="7" t="s">
        <v>3</v>
      </c>
      <c r="G815" s="44"/>
    </row>
    <row r="816" spans="1:9" s="1" customFormat="1" ht="15" customHeight="1" x14ac:dyDescent="0.2">
      <c r="B816" s="8" t="s">
        <v>3</v>
      </c>
      <c r="G816" s="44"/>
    </row>
    <row r="817" spans="1:9" s="1" customFormat="1" ht="15" customHeight="1" x14ac:dyDescent="0.2">
      <c r="B817" s="9" t="s">
        <v>6</v>
      </c>
      <c r="G817" s="44"/>
    </row>
    <row r="818" spans="1:9" s="1" customFormat="1" ht="15" customHeight="1" x14ac:dyDescent="0.2">
      <c r="G818" s="44"/>
      <c r="I818" s="10" t="s">
        <v>375</v>
      </c>
    </row>
    <row r="819" spans="1:9" s="2" customFormat="1" ht="70.150000000000006" customHeight="1" x14ac:dyDescent="0.25">
      <c r="B819" s="11" t="s">
        <v>8</v>
      </c>
      <c r="C819" s="11" t="s">
        <v>9</v>
      </c>
      <c r="D819" s="11" t="s">
        <v>10</v>
      </c>
      <c r="E819" s="11" t="s">
        <v>11</v>
      </c>
      <c r="F819" s="11" t="s">
        <v>12</v>
      </c>
      <c r="G819" s="45" t="s">
        <v>13</v>
      </c>
      <c r="H819" s="11" t="s">
        <v>14</v>
      </c>
      <c r="I819" s="12" t="s">
        <v>15</v>
      </c>
    </row>
    <row r="820" spans="1:9" s="3" customFormat="1" ht="18.75" customHeight="1" x14ac:dyDescent="0.25">
      <c r="B820" s="26" t="s">
        <v>56</v>
      </c>
      <c r="C820" s="26"/>
      <c r="D820" s="27"/>
      <c r="E820" s="28"/>
      <c r="F820" s="29"/>
      <c r="G820" s="49"/>
      <c r="H820" s="30"/>
      <c r="I820" s="31">
        <f>I808</f>
        <v>0</v>
      </c>
    </row>
    <row r="821" spans="1:9" s="2" customFormat="1" ht="39.950000000000003" customHeight="1" x14ac:dyDescent="0.25">
      <c r="A821" s="2">
        <v>4057</v>
      </c>
      <c r="B821" s="22" t="s">
        <v>514</v>
      </c>
      <c r="C821" s="21"/>
      <c r="D821" s="15"/>
      <c r="E821" s="21" t="s">
        <v>515</v>
      </c>
      <c r="F821" s="23" t="s">
        <v>34</v>
      </c>
      <c r="G821" s="48">
        <v>8</v>
      </c>
      <c r="H821" s="24">
        <v>0</v>
      </c>
      <c r="I821" s="18">
        <f>IF(F821 = CHAR(37), G821*H821/100,G821*H821)</f>
        <v>0</v>
      </c>
    </row>
    <row r="822" spans="1:9" s="2" customFormat="1" ht="13.35" customHeight="1" x14ac:dyDescent="0.25">
      <c r="B822" s="19"/>
      <c r="C822" s="20"/>
      <c r="D822" s="20"/>
      <c r="E822" s="20"/>
      <c r="F822" s="20"/>
      <c r="G822" s="47"/>
      <c r="H822" s="20"/>
      <c r="I822" s="20"/>
    </row>
    <row r="823" spans="1:9" s="2" customFormat="1" ht="13.35" customHeight="1" x14ac:dyDescent="0.25">
      <c r="A823" s="2">
        <v>2663</v>
      </c>
      <c r="B823" s="22"/>
      <c r="C823" s="21"/>
      <c r="D823" s="15"/>
      <c r="E823" s="21" t="s">
        <v>516</v>
      </c>
      <c r="F823" s="23"/>
      <c r="G823" s="48"/>
      <c r="H823" s="18"/>
      <c r="I823" s="18"/>
    </row>
    <row r="824" spans="1:9" s="2" customFormat="1" ht="13.35" customHeight="1" x14ac:dyDescent="0.25">
      <c r="B824" s="19"/>
      <c r="C824" s="20"/>
      <c r="D824" s="20"/>
      <c r="E824" s="20"/>
      <c r="F824" s="20"/>
      <c r="G824" s="47"/>
      <c r="H824" s="20"/>
      <c r="I824" s="20"/>
    </row>
    <row r="825" spans="1:9" s="2" customFormat="1" ht="39.950000000000003" customHeight="1" x14ac:dyDescent="0.25">
      <c r="A825" s="2">
        <v>2664</v>
      </c>
      <c r="B825" s="22" t="s">
        <v>517</v>
      </c>
      <c r="C825" s="21" t="s">
        <v>347</v>
      </c>
      <c r="D825" s="15"/>
      <c r="E825" s="21" t="s">
        <v>518</v>
      </c>
      <c r="F825" s="23" t="s">
        <v>42</v>
      </c>
      <c r="G825" s="48">
        <v>1</v>
      </c>
      <c r="H825" s="25">
        <v>100000</v>
      </c>
      <c r="I825" s="18">
        <v>100000</v>
      </c>
    </row>
    <row r="826" spans="1:9" s="2" customFormat="1" ht="13.35" customHeight="1" x14ac:dyDescent="0.25">
      <c r="B826" s="19"/>
      <c r="C826" s="20"/>
      <c r="D826" s="20"/>
      <c r="E826" s="20"/>
      <c r="F826" s="20"/>
      <c r="G826" s="47"/>
      <c r="H826" s="20"/>
      <c r="I826" s="20"/>
    </row>
    <row r="827" spans="1:9" s="2" customFormat="1" ht="26.65" customHeight="1" x14ac:dyDescent="0.25">
      <c r="A827" s="2">
        <v>2665</v>
      </c>
      <c r="B827" s="22" t="s">
        <v>519</v>
      </c>
      <c r="C827" s="21"/>
      <c r="D827" s="15"/>
      <c r="E827" s="21" t="s">
        <v>520</v>
      </c>
      <c r="F827" s="23" t="s">
        <v>52</v>
      </c>
      <c r="G827" s="48">
        <f>I825</f>
        <v>100000</v>
      </c>
      <c r="H827" s="24">
        <v>0</v>
      </c>
      <c r="I827" s="18">
        <f>IF(F827 = CHAR(37), G827*H827/100,G827*H827)</f>
        <v>0</v>
      </c>
    </row>
    <row r="828" spans="1:9" s="2" customFormat="1" ht="13.35" customHeight="1" x14ac:dyDescent="0.25">
      <c r="B828" s="19"/>
      <c r="C828" s="20"/>
      <c r="D828" s="20"/>
      <c r="E828" s="20"/>
      <c r="F828" s="20"/>
      <c r="G828" s="47"/>
      <c r="H828" s="20"/>
      <c r="I828" s="20"/>
    </row>
    <row r="829" spans="1:9" s="2" customFormat="1" ht="13.35" customHeight="1" x14ac:dyDescent="0.25">
      <c r="A829" s="2">
        <v>2678</v>
      </c>
      <c r="B829" s="22" t="s">
        <v>521</v>
      </c>
      <c r="C829" s="21" t="s">
        <v>522</v>
      </c>
      <c r="D829" s="15"/>
      <c r="E829" s="21" t="s">
        <v>523</v>
      </c>
      <c r="F829" s="23" t="s">
        <v>34</v>
      </c>
      <c r="G829" s="48">
        <v>12</v>
      </c>
      <c r="H829" s="24">
        <v>0</v>
      </c>
      <c r="I829" s="18">
        <f>IF(F829 = CHAR(37), G829*H829/100,G829*H829)</f>
        <v>0</v>
      </c>
    </row>
    <row r="830" spans="1:9" s="2" customFormat="1" ht="13.35" customHeight="1" x14ac:dyDescent="0.25">
      <c r="B830" s="19"/>
      <c r="C830" s="20"/>
      <c r="D830" s="20"/>
      <c r="E830" s="20"/>
      <c r="F830" s="20"/>
      <c r="G830" s="47"/>
      <c r="H830" s="20"/>
      <c r="I830" s="20"/>
    </row>
    <row r="831" spans="1:9" s="2" customFormat="1" ht="13.35" customHeight="1" x14ac:dyDescent="0.25">
      <c r="A831" s="2">
        <v>2460</v>
      </c>
      <c r="B831" s="22" t="s">
        <v>524</v>
      </c>
      <c r="C831" s="21" t="s">
        <v>525</v>
      </c>
      <c r="D831" s="15"/>
      <c r="E831" s="21" t="s">
        <v>526</v>
      </c>
      <c r="F831" s="23" t="s">
        <v>392</v>
      </c>
      <c r="G831" s="48">
        <v>15</v>
      </c>
      <c r="H831" s="24">
        <v>0</v>
      </c>
      <c r="I831" s="18">
        <f>IF(F831 = CHAR(37), G831*H831/100,G831*H831)</f>
        <v>0</v>
      </c>
    </row>
    <row r="832" spans="1:9" s="2" customFormat="1" ht="13.35" customHeight="1" x14ac:dyDescent="0.25">
      <c r="B832" s="19"/>
      <c r="C832" s="20"/>
      <c r="D832" s="20"/>
      <c r="E832" s="20"/>
      <c r="F832" s="20"/>
      <c r="G832" s="47"/>
      <c r="H832" s="20"/>
      <c r="I832" s="20"/>
    </row>
    <row r="833" spans="1:9" s="2" customFormat="1" ht="39.950000000000003" customHeight="1" x14ac:dyDescent="0.25">
      <c r="A833" s="2">
        <v>2461</v>
      </c>
      <c r="B833" s="22" t="s">
        <v>527</v>
      </c>
      <c r="C833" s="21" t="s">
        <v>528</v>
      </c>
      <c r="D833" s="15"/>
      <c r="E833" s="21" t="s">
        <v>529</v>
      </c>
      <c r="F833" s="23" t="s">
        <v>34</v>
      </c>
      <c r="G833" s="48">
        <v>43</v>
      </c>
      <c r="H833" s="24">
        <v>0</v>
      </c>
      <c r="I833" s="18">
        <f>IF(F833 = CHAR(37), G833*H833/100,G833*H833)</f>
        <v>0</v>
      </c>
    </row>
    <row r="834" spans="1:9" s="2" customFormat="1" ht="13.35" customHeight="1" x14ac:dyDescent="0.25">
      <c r="B834" s="19"/>
      <c r="C834" s="20"/>
      <c r="D834" s="20"/>
      <c r="E834" s="20"/>
      <c r="F834" s="20"/>
      <c r="G834" s="47"/>
      <c r="H834" s="20"/>
      <c r="I834" s="20"/>
    </row>
    <row r="835" spans="1:9" s="2" customFormat="1" ht="26.65" customHeight="1" x14ac:dyDescent="0.25">
      <c r="A835" s="2">
        <v>385</v>
      </c>
      <c r="B835" s="22" t="s">
        <v>530</v>
      </c>
      <c r="C835" s="21" t="s">
        <v>531</v>
      </c>
      <c r="D835" s="15" t="s">
        <v>70</v>
      </c>
      <c r="E835" s="21" t="s">
        <v>532</v>
      </c>
      <c r="F835" s="23" t="s">
        <v>392</v>
      </c>
      <c r="G835" s="48">
        <v>30</v>
      </c>
      <c r="H835" s="24">
        <v>0</v>
      </c>
      <c r="I835" s="18">
        <f>IF(F835 = CHAR(37), G835*H835/100,G835*H835)</f>
        <v>0</v>
      </c>
    </row>
    <row r="836" spans="1:9" s="2" customFormat="1" ht="13.35" customHeight="1" x14ac:dyDescent="0.25">
      <c r="B836" s="19"/>
      <c r="C836" s="20"/>
      <c r="D836" s="20"/>
      <c r="E836" s="20"/>
      <c r="F836" s="20"/>
      <c r="G836" s="47"/>
      <c r="H836" s="20"/>
      <c r="I836" s="20"/>
    </row>
    <row r="837" spans="1:9" s="2" customFormat="1" ht="106.7" customHeight="1" x14ac:dyDescent="0.25">
      <c r="A837" s="2">
        <v>2466</v>
      </c>
      <c r="B837" s="22"/>
      <c r="C837" s="21"/>
      <c r="D837" s="15"/>
      <c r="E837" s="33" t="s">
        <v>533</v>
      </c>
      <c r="F837" s="23"/>
      <c r="G837" s="48"/>
      <c r="H837" s="18"/>
      <c r="I837" s="18"/>
    </row>
    <row r="838" spans="1:9" s="2" customFormat="1" ht="13.35" customHeight="1" x14ac:dyDescent="0.25">
      <c r="B838" s="19"/>
      <c r="C838" s="20"/>
      <c r="D838" s="20"/>
      <c r="E838" s="20"/>
      <c r="F838" s="20"/>
      <c r="G838" s="47"/>
      <c r="H838" s="20"/>
      <c r="I838" s="20"/>
    </row>
    <row r="839" spans="1:9" s="2" customFormat="1" ht="13.35" customHeight="1" x14ac:dyDescent="0.25">
      <c r="A839" s="2">
        <v>4071</v>
      </c>
      <c r="B839" s="22" t="s">
        <v>534</v>
      </c>
      <c r="C839" s="21" t="s">
        <v>535</v>
      </c>
      <c r="D839" s="15"/>
      <c r="E839" s="21" t="s">
        <v>536</v>
      </c>
      <c r="F839" s="23" t="s">
        <v>121</v>
      </c>
      <c r="G839" s="48">
        <v>3200</v>
      </c>
      <c r="H839" s="24">
        <v>0</v>
      </c>
      <c r="I839" s="18">
        <f>IF(F839 = CHAR(37), G839*H839/100,G839*H839)</f>
        <v>0</v>
      </c>
    </row>
    <row r="840" spans="1:9" s="2" customFormat="1" ht="13.35" customHeight="1" x14ac:dyDescent="0.25">
      <c r="B840" s="19"/>
      <c r="C840" s="20"/>
      <c r="D840" s="20"/>
      <c r="E840" s="20"/>
      <c r="F840" s="20"/>
      <c r="G840" s="47"/>
      <c r="H840" s="20"/>
      <c r="I840" s="20"/>
    </row>
    <row r="841" spans="1:9" s="2" customFormat="1" ht="26.65" customHeight="1" x14ac:dyDescent="0.25">
      <c r="A841" s="2">
        <v>3840</v>
      </c>
      <c r="B841" s="22" t="s">
        <v>537</v>
      </c>
      <c r="C841" s="21" t="s">
        <v>535</v>
      </c>
      <c r="D841" s="15"/>
      <c r="E841" s="21" t="s">
        <v>538</v>
      </c>
      <c r="F841" s="23" t="s">
        <v>121</v>
      </c>
      <c r="G841" s="48">
        <v>1550</v>
      </c>
      <c r="H841" s="24">
        <v>0</v>
      </c>
      <c r="I841" s="18">
        <f>IF(F841 = CHAR(37), G841*H841/100,G841*H841)</f>
        <v>0</v>
      </c>
    </row>
    <row r="842" spans="1:9" s="2" customFormat="1" ht="13.35" customHeight="1" x14ac:dyDescent="0.25">
      <c r="B842" s="19"/>
      <c r="C842" s="20"/>
      <c r="D842" s="20"/>
      <c r="E842" s="20"/>
      <c r="F842" s="20"/>
      <c r="G842" s="47"/>
      <c r="H842" s="20"/>
      <c r="I842" s="20"/>
    </row>
    <row r="843" spans="1:9" s="2" customFormat="1" ht="13.35" customHeight="1" x14ac:dyDescent="0.25">
      <c r="B843" s="19"/>
      <c r="C843" s="20"/>
      <c r="D843" s="20"/>
      <c r="E843" s="20"/>
      <c r="F843" s="20"/>
      <c r="G843" s="47"/>
      <c r="H843" s="20"/>
      <c r="I843" s="20"/>
    </row>
    <row r="844" spans="1:9" s="3" customFormat="1" ht="18.75" customHeight="1" x14ac:dyDescent="0.25">
      <c r="B844" s="26" t="s">
        <v>53</v>
      </c>
      <c r="C844" s="26"/>
      <c r="D844" s="27"/>
      <c r="E844" s="28"/>
      <c r="F844" s="29"/>
      <c r="G844" s="49"/>
      <c r="H844" s="30"/>
      <c r="I844" s="31">
        <f>SUM(I820:I843)</f>
        <v>100000</v>
      </c>
    </row>
    <row r="845" spans="1:9" s="1" customFormat="1" ht="15" customHeight="1" x14ac:dyDescent="0.2">
      <c r="B845" s="8" t="s">
        <v>54</v>
      </c>
      <c r="G845" s="44"/>
      <c r="I845" s="32" t="s">
        <v>55</v>
      </c>
    </row>
    <row r="846" spans="1:9" s="1" customFormat="1" ht="15" customHeight="1" x14ac:dyDescent="0.2">
      <c r="B846" s="6" t="s">
        <v>1</v>
      </c>
      <c r="G846" s="44"/>
    </row>
    <row r="847" spans="1:9" s="1" customFormat="1" ht="15" customHeight="1" x14ac:dyDescent="0.2">
      <c r="B847" s="7" t="s">
        <v>3</v>
      </c>
      <c r="G847" s="44"/>
    </row>
    <row r="848" spans="1:9" s="1" customFormat="1" ht="15" customHeight="1" x14ac:dyDescent="0.2">
      <c r="B848" s="6" t="s">
        <v>4</v>
      </c>
      <c r="G848" s="44"/>
    </row>
    <row r="849" spans="1:9" s="1" customFormat="1" ht="15" customHeight="1" x14ac:dyDescent="0.2">
      <c r="B849" s="7" t="s">
        <v>3</v>
      </c>
      <c r="G849" s="44"/>
    </row>
    <row r="850" spans="1:9" s="1" customFormat="1" ht="15" customHeight="1" x14ac:dyDescent="0.2">
      <c r="B850" s="6" t="s">
        <v>5</v>
      </c>
      <c r="G850" s="44"/>
    </row>
    <row r="851" spans="1:9" s="1" customFormat="1" ht="15" customHeight="1" x14ac:dyDescent="0.2">
      <c r="B851" s="7" t="s">
        <v>3</v>
      </c>
      <c r="G851" s="44"/>
    </row>
    <row r="852" spans="1:9" s="1" customFormat="1" ht="15" customHeight="1" x14ac:dyDescent="0.2">
      <c r="B852" s="8" t="s">
        <v>3</v>
      </c>
      <c r="G852" s="44"/>
    </row>
    <row r="853" spans="1:9" s="1" customFormat="1" ht="15" customHeight="1" x14ac:dyDescent="0.2">
      <c r="B853" s="9" t="s">
        <v>6</v>
      </c>
      <c r="G853" s="44"/>
    </row>
    <row r="854" spans="1:9" s="1" customFormat="1" ht="15" customHeight="1" x14ac:dyDescent="0.2">
      <c r="G854" s="44"/>
      <c r="I854" s="10" t="s">
        <v>375</v>
      </c>
    </row>
    <row r="855" spans="1:9" s="2" customFormat="1" ht="70.150000000000006" customHeight="1" x14ac:dyDescent="0.25">
      <c r="B855" s="11" t="s">
        <v>8</v>
      </c>
      <c r="C855" s="11" t="s">
        <v>9</v>
      </c>
      <c r="D855" s="11" t="s">
        <v>10</v>
      </c>
      <c r="E855" s="11" t="s">
        <v>11</v>
      </c>
      <c r="F855" s="11" t="s">
        <v>12</v>
      </c>
      <c r="G855" s="45" t="s">
        <v>13</v>
      </c>
      <c r="H855" s="11" t="s">
        <v>14</v>
      </c>
      <c r="I855" s="12" t="s">
        <v>15</v>
      </c>
    </row>
    <row r="856" spans="1:9" s="3" customFormat="1" ht="18.75" customHeight="1" x14ac:dyDescent="0.25">
      <c r="B856" s="26" t="s">
        <v>56</v>
      </c>
      <c r="C856" s="26"/>
      <c r="D856" s="27"/>
      <c r="E856" s="28"/>
      <c r="F856" s="29"/>
      <c r="G856" s="49"/>
      <c r="H856" s="30"/>
      <c r="I856" s="31">
        <f>I844</f>
        <v>100000</v>
      </c>
    </row>
    <row r="857" spans="1:9" s="2" customFormat="1" ht="26.65" customHeight="1" x14ac:dyDescent="0.25">
      <c r="A857" s="2">
        <v>4167</v>
      </c>
      <c r="B857" s="22" t="s">
        <v>539</v>
      </c>
      <c r="C857" s="21" t="s">
        <v>535</v>
      </c>
      <c r="D857" s="15"/>
      <c r="E857" s="21" t="s">
        <v>540</v>
      </c>
      <c r="F857" s="23" t="s">
        <v>121</v>
      </c>
      <c r="G857" s="48">
        <v>4010</v>
      </c>
      <c r="H857" s="24">
        <v>0</v>
      </c>
      <c r="I857" s="18">
        <f>IF(F857 = CHAR(37), G857*H857/100,G857*H857)</f>
        <v>0</v>
      </c>
    </row>
    <row r="858" spans="1:9" s="2" customFormat="1" ht="13.35" customHeight="1" x14ac:dyDescent="0.25">
      <c r="B858" s="19"/>
      <c r="C858" s="20"/>
      <c r="D858" s="20"/>
      <c r="E858" s="20"/>
      <c r="F858" s="20"/>
      <c r="G858" s="47"/>
      <c r="H858" s="20"/>
      <c r="I858" s="20"/>
    </row>
    <row r="859" spans="1:9" s="2" customFormat="1" ht="13.35" customHeight="1" x14ac:dyDescent="0.25">
      <c r="A859" s="2">
        <v>2467</v>
      </c>
      <c r="B859" s="22" t="s">
        <v>541</v>
      </c>
      <c r="C859" s="21" t="s">
        <v>535</v>
      </c>
      <c r="D859" s="15"/>
      <c r="E859" s="21" t="s">
        <v>542</v>
      </c>
      <c r="F859" s="23" t="s">
        <v>121</v>
      </c>
      <c r="G859" s="48">
        <v>2120</v>
      </c>
      <c r="H859" s="24">
        <v>0</v>
      </c>
      <c r="I859" s="18">
        <f>IF(F859 = CHAR(37), G859*H859/100,G859*H859)</f>
        <v>0</v>
      </c>
    </row>
    <row r="860" spans="1:9" s="2" customFormat="1" ht="13.35" customHeight="1" x14ac:dyDescent="0.25">
      <c r="B860" s="19"/>
      <c r="C860" s="20"/>
      <c r="D860" s="20"/>
      <c r="E860" s="20"/>
      <c r="F860" s="20"/>
      <c r="G860" s="47"/>
      <c r="H860" s="20"/>
      <c r="I860" s="20"/>
    </row>
    <row r="861" spans="1:9" s="2" customFormat="1" ht="26.65" customHeight="1" x14ac:dyDescent="0.25">
      <c r="A861" s="2">
        <v>3845</v>
      </c>
      <c r="B861" s="22"/>
      <c r="C861" s="21" t="s">
        <v>543</v>
      </c>
      <c r="D861" s="15"/>
      <c r="E861" s="21" t="s">
        <v>544</v>
      </c>
      <c r="F861" s="23"/>
      <c r="G861" s="48"/>
      <c r="H861" s="18"/>
      <c r="I861" s="18"/>
    </row>
    <row r="862" spans="1:9" s="2" customFormat="1" ht="13.35" customHeight="1" x14ac:dyDescent="0.25">
      <c r="B862" s="19"/>
      <c r="C862" s="20"/>
      <c r="D862" s="20"/>
      <c r="E862" s="20"/>
      <c r="F862" s="20"/>
      <c r="G862" s="47"/>
      <c r="H862" s="20"/>
      <c r="I862" s="20"/>
    </row>
    <row r="863" spans="1:9" s="2" customFormat="1" ht="66.599999999999994" customHeight="1" x14ac:dyDescent="0.25">
      <c r="A863" s="2">
        <v>3846</v>
      </c>
      <c r="B863" s="22"/>
      <c r="C863" s="21" t="s">
        <v>545</v>
      </c>
      <c r="D863" s="15"/>
      <c r="E863" s="21" t="s">
        <v>546</v>
      </c>
      <c r="F863" s="23"/>
      <c r="G863" s="48"/>
      <c r="H863" s="18"/>
      <c r="I863" s="18"/>
    </row>
    <row r="864" spans="1:9" s="2" customFormat="1" ht="13.35" customHeight="1" x14ac:dyDescent="0.25">
      <c r="B864" s="19"/>
      <c r="C864" s="20"/>
      <c r="D864" s="20"/>
      <c r="E864" s="20"/>
      <c r="F864" s="20"/>
      <c r="G864" s="47"/>
      <c r="H864" s="20"/>
      <c r="I864" s="20"/>
    </row>
    <row r="865" spans="1:9" s="2" customFormat="1" ht="13.35" customHeight="1" x14ac:dyDescent="0.25">
      <c r="A865" s="2">
        <v>3847</v>
      </c>
      <c r="B865" s="22" t="s">
        <v>547</v>
      </c>
      <c r="C865" s="21"/>
      <c r="D865" s="15"/>
      <c r="E865" s="21" t="s">
        <v>548</v>
      </c>
      <c r="F865" s="23" t="s">
        <v>121</v>
      </c>
      <c r="G865" s="48">
        <v>60</v>
      </c>
      <c r="H865" s="24">
        <v>0</v>
      </c>
      <c r="I865" s="18">
        <f>IF(F865 = CHAR(37), G865*H865/100,G865*H865)</f>
        <v>0</v>
      </c>
    </row>
    <row r="866" spans="1:9" s="2" customFormat="1" ht="13.35" customHeight="1" x14ac:dyDescent="0.25">
      <c r="B866" s="19"/>
      <c r="C866" s="20"/>
      <c r="D866" s="20"/>
      <c r="E866" s="20"/>
      <c r="F866" s="20"/>
      <c r="G866" s="47"/>
      <c r="H866" s="20"/>
      <c r="I866" s="20"/>
    </row>
    <row r="867" spans="1:9" s="2" customFormat="1" ht="13.35" customHeight="1" x14ac:dyDescent="0.25">
      <c r="A867" s="2">
        <v>4036</v>
      </c>
      <c r="B867" s="22" t="s">
        <v>549</v>
      </c>
      <c r="C867" s="21"/>
      <c r="D867" s="15"/>
      <c r="E867" s="21" t="s">
        <v>550</v>
      </c>
      <c r="F867" s="23" t="s">
        <v>121</v>
      </c>
      <c r="G867" s="48">
        <v>60</v>
      </c>
      <c r="H867" s="24">
        <v>0</v>
      </c>
      <c r="I867" s="18">
        <f>IF(F867 = CHAR(37), G867*H867/100,G867*H867)</f>
        <v>0</v>
      </c>
    </row>
    <row r="868" spans="1:9" s="2" customFormat="1" ht="13.35" customHeight="1" x14ac:dyDescent="0.25">
      <c r="B868" s="19"/>
      <c r="C868" s="20"/>
      <c r="D868" s="20"/>
      <c r="E868" s="20"/>
      <c r="F868" s="20"/>
      <c r="G868" s="47"/>
      <c r="H868" s="20"/>
      <c r="I868" s="20"/>
    </row>
    <row r="869" spans="1:9" s="2" customFormat="1" ht="39.950000000000003" customHeight="1" x14ac:dyDescent="0.25">
      <c r="A869" s="2">
        <v>4059</v>
      </c>
      <c r="B869" s="22" t="s">
        <v>551</v>
      </c>
      <c r="C869" s="21" t="s">
        <v>552</v>
      </c>
      <c r="D869" s="15"/>
      <c r="E869" s="21" t="s">
        <v>553</v>
      </c>
      <c r="F869" s="23" t="s">
        <v>34</v>
      </c>
      <c r="G869" s="48">
        <v>30</v>
      </c>
      <c r="H869" s="24">
        <v>0</v>
      </c>
      <c r="I869" s="18">
        <f>IF(F869 = CHAR(37), G869*H869/100,G869*H869)</f>
        <v>0</v>
      </c>
    </row>
    <row r="870" spans="1:9" s="2" customFormat="1" ht="13.35" customHeight="1" x14ac:dyDescent="0.25">
      <c r="B870" s="19"/>
      <c r="C870" s="20"/>
      <c r="D870" s="20"/>
      <c r="E870" s="20"/>
      <c r="F870" s="20"/>
      <c r="G870" s="47"/>
      <c r="H870" s="20"/>
      <c r="I870" s="20"/>
    </row>
    <row r="871" spans="1:9" s="2" customFormat="1" ht="13.35" customHeight="1" x14ac:dyDescent="0.25">
      <c r="B871" s="19"/>
      <c r="C871" s="20"/>
      <c r="D871" s="20"/>
      <c r="E871" s="20"/>
      <c r="F871" s="20"/>
      <c r="G871" s="47"/>
      <c r="H871" s="20"/>
      <c r="I871" s="20"/>
    </row>
    <row r="872" spans="1:9" s="2" customFormat="1" ht="13.35" customHeight="1" x14ac:dyDescent="0.25">
      <c r="B872" s="19"/>
      <c r="C872" s="20"/>
      <c r="D872" s="20"/>
      <c r="E872" s="20"/>
      <c r="F872" s="20"/>
      <c r="G872" s="47"/>
      <c r="H872" s="20"/>
      <c r="I872" s="20"/>
    </row>
    <row r="873" spans="1:9" s="2" customFormat="1" ht="13.35" customHeight="1" x14ac:dyDescent="0.25">
      <c r="B873" s="19"/>
      <c r="C873" s="20"/>
      <c r="D873" s="20"/>
      <c r="E873" s="20"/>
      <c r="F873" s="20"/>
      <c r="G873" s="47"/>
      <c r="H873" s="20"/>
      <c r="I873" s="20"/>
    </row>
    <row r="874" spans="1:9" s="2" customFormat="1" ht="13.35" customHeight="1" x14ac:dyDescent="0.25">
      <c r="B874" s="19"/>
      <c r="C874" s="20"/>
      <c r="D874" s="20"/>
      <c r="E874" s="20"/>
      <c r="F874" s="20"/>
      <c r="G874" s="47"/>
      <c r="H874" s="20"/>
      <c r="I874" s="20"/>
    </row>
    <row r="875" spans="1:9" s="2" customFormat="1" ht="13.35" customHeight="1" x14ac:dyDescent="0.25">
      <c r="B875" s="19"/>
      <c r="C875" s="20"/>
      <c r="D875" s="20"/>
      <c r="E875" s="20"/>
      <c r="F875" s="20"/>
      <c r="G875" s="47"/>
      <c r="H875" s="20"/>
      <c r="I875" s="20"/>
    </row>
    <row r="876" spans="1:9" s="2" customFormat="1" ht="13.35" customHeight="1" x14ac:dyDescent="0.25">
      <c r="B876" s="19"/>
      <c r="C876" s="20"/>
      <c r="D876" s="20"/>
      <c r="E876" s="20"/>
      <c r="F876" s="20"/>
      <c r="G876" s="47"/>
      <c r="H876" s="20"/>
      <c r="I876" s="20"/>
    </row>
    <row r="877" spans="1:9" s="2" customFormat="1" ht="13.35" customHeight="1" x14ac:dyDescent="0.25">
      <c r="B877" s="19"/>
      <c r="C877" s="20"/>
      <c r="D877" s="20"/>
      <c r="E877" s="20"/>
      <c r="F877" s="20"/>
      <c r="G877" s="47"/>
      <c r="H877" s="20"/>
      <c r="I877" s="20"/>
    </row>
    <row r="878" spans="1:9" s="2" customFormat="1" ht="13.35" customHeight="1" x14ac:dyDescent="0.25">
      <c r="B878" s="19"/>
      <c r="C878" s="20"/>
      <c r="D878" s="20"/>
      <c r="E878" s="20"/>
      <c r="F878" s="20"/>
      <c r="G878" s="47"/>
      <c r="H878" s="20"/>
      <c r="I878" s="20"/>
    </row>
    <row r="879" spans="1:9" s="2" customFormat="1" ht="13.35" customHeight="1" x14ac:dyDescent="0.25">
      <c r="B879" s="19"/>
      <c r="C879" s="20"/>
      <c r="D879" s="20"/>
      <c r="E879" s="20"/>
      <c r="F879" s="20"/>
      <c r="G879" s="47"/>
      <c r="H879" s="20"/>
      <c r="I879" s="20"/>
    </row>
    <row r="880" spans="1:9" s="2" customFormat="1" ht="13.35" customHeight="1" x14ac:dyDescent="0.25">
      <c r="B880" s="19"/>
      <c r="C880" s="20"/>
      <c r="D880" s="20"/>
      <c r="E880" s="20"/>
      <c r="F880" s="20"/>
      <c r="G880" s="47"/>
      <c r="H880" s="20"/>
      <c r="I880" s="20"/>
    </row>
    <row r="881" spans="2:9" s="2" customFormat="1" ht="13.35" customHeight="1" x14ac:dyDescent="0.25">
      <c r="B881" s="19"/>
      <c r="C881" s="20"/>
      <c r="D881" s="20"/>
      <c r="E881" s="20"/>
      <c r="F881" s="20"/>
      <c r="G881" s="47"/>
      <c r="H881" s="20"/>
      <c r="I881" s="20"/>
    </row>
    <row r="882" spans="2:9" s="2" customFormat="1" ht="13.35" customHeight="1" x14ac:dyDescent="0.25">
      <c r="B882" s="19"/>
      <c r="C882" s="20"/>
      <c r="D882" s="20"/>
      <c r="E882" s="20"/>
      <c r="F882" s="20"/>
      <c r="G882" s="47"/>
      <c r="H882" s="20"/>
      <c r="I882" s="20"/>
    </row>
    <row r="883" spans="2:9" s="2" customFormat="1" ht="13.35" customHeight="1" x14ac:dyDescent="0.25">
      <c r="B883" s="19"/>
      <c r="C883" s="20"/>
      <c r="D883" s="20"/>
      <c r="E883" s="20"/>
      <c r="F883" s="20"/>
      <c r="G883" s="47"/>
      <c r="H883" s="20"/>
      <c r="I883" s="20"/>
    </row>
    <row r="884" spans="2:9" s="2" customFormat="1" ht="13.35" customHeight="1" x14ac:dyDescent="0.25">
      <c r="B884" s="19"/>
      <c r="C884" s="20"/>
      <c r="D884" s="20"/>
      <c r="E884" s="20"/>
      <c r="F884" s="20"/>
      <c r="G884" s="47"/>
      <c r="H884" s="20"/>
      <c r="I884" s="20"/>
    </row>
    <row r="885" spans="2:9" s="2" customFormat="1" ht="13.35" customHeight="1" x14ac:dyDescent="0.25">
      <c r="B885" s="19"/>
      <c r="C885" s="20"/>
      <c r="D885" s="20"/>
      <c r="E885" s="20"/>
      <c r="F885" s="20"/>
      <c r="G885" s="47"/>
      <c r="H885" s="20"/>
      <c r="I885" s="20"/>
    </row>
    <row r="886" spans="2:9" s="2" customFormat="1" ht="13.35" customHeight="1" x14ac:dyDescent="0.25">
      <c r="B886" s="19"/>
      <c r="C886" s="20"/>
      <c r="D886" s="20"/>
      <c r="E886" s="20"/>
      <c r="F886" s="20"/>
      <c r="G886" s="47"/>
      <c r="H886" s="20"/>
      <c r="I886" s="20"/>
    </row>
    <row r="887" spans="2:9" s="2" customFormat="1" ht="13.35" customHeight="1" x14ac:dyDescent="0.25">
      <c r="B887" s="19"/>
      <c r="C887" s="20"/>
      <c r="D887" s="20"/>
      <c r="E887" s="20"/>
      <c r="F887" s="20"/>
      <c r="G887" s="47"/>
      <c r="H887" s="20"/>
      <c r="I887" s="20"/>
    </row>
    <row r="888" spans="2:9" s="3" customFormat="1" ht="18.75" customHeight="1" x14ac:dyDescent="0.25">
      <c r="B888" s="26" t="s">
        <v>90</v>
      </c>
      <c r="C888" s="26"/>
      <c r="D888" s="27"/>
      <c r="E888" s="28"/>
      <c r="F888" s="29"/>
      <c r="G888" s="49"/>
      <c r="H888" s="30"/>
      <c r="I888" s="31">
        <f>SUM(I856:I887)</f>
        <v>100000</v>
      </c>
    </row>
    <row r="889" spans="2:9" s="1" customFormat="1" ht="15" customHeight="1" x14ac:dyDescent="0.2">
      <c r="B889" s="8" t="s">
        <v>54</v>
      </c>
      <c r="G889" s="44"/>
      <c r="I889" s="32" t="s">
        <v>55</v>
      </c>
    </row>
    <row r="890" spans="2:9" s="1" customFormat="1" ht="15" customHeight="1" x14ac:dyDescent="0.2">
      <c r="B890" s="6" t="s">
        <v>1</v>
      </c>
      <c r="G890" s="44"/>
    </row>
    <row r="891" spans="2:9" s="1" customFormat="1" ht="15" customHeight="1" x14ac:dyDescent="0.2">
      <c r="B891" s="7" t="s">
        <v>3</v>
      </c>
      <c r="G891" s="44"/>
    </row>
    <row r="892" spans="2:9" s="1" customFormat="1" ht="15" customHeight="1" x14ac:dyDescent="0.2">
      <c r="B892" s="6" t="s">
        <v>4</v>
      </c>
      <c r="G892" s="44"/>
    </row>
    <row r="893" spans="2:9" s="1" customFormat="1" ht="15" customHeight="1" x14ac:dyDescent="0.2">
      <c r="B893" s="7" t="s">
        <v>3</v>
      </c>
      <c r="G893" s="44"/>
    </row>
    <row r="894" spans="2:9" s="1" customFormat="1" ht="15" customHeight="1" x14ac:dyDescent="0.2">
      <c r="B894" s="6" t="s">
        <v>5</v>
      </c>
      <c r="G894" s="44"/>
    </row>
    <row r="895" spans="2:9" s="1" customFormat="1" ht="15" customHeight="1" x14ac:dyDescent="0.2">
      <c r="B895" s="7" t="s">
        <v>3</v>
      </c>
      <c r="G895" s="44"/>
    </row>
    <row r="896" spans="2:9" s="1" customFormat="1" ht="15" customHeight="1" x14ac:dyDescent="0.2">
      <c r="B896" s="8" t="s">
        <v>3</v>
      </c>
      <c r="G896" s="44"/>
    </row>
    <row r="897" spans="2:9" s="1" customFormat="1" ht="15" customHeight="1" x14ac:dyDescent="0.2">
      <c r="B897" s="9" t="s">
        <v>6</v>
      </c>
      <c r="G897" s="44"/>
    </row>
    <row r="898" spans="2:9" s="1" customFormat="1" ht="15" customHeight="1" x14ac:dyDescent="0.2">
      <c r="E898" s="35" t="s">
        <v>554</v>
      </c>
      <c r="G898" s="44"/>
    </row>
    <row r="899" spans="2:9" s="2" customFormat="1" ht="15.6" customHeight="1" x14ac:dyDescent="0.25">
      <c r="B899" s="36" t="s">
        <v>555</v>
      </c>
      <c r="C899" s="36" t="s">
        <v>556</v>
      </c>
      <c r="D899" s="36" t="s">
        <v>555</v>
      </c>
      <c r="E899" s="36" t="s">
        <v>11</v>
      </c>
      <c r="F899" s="36" t="s">
        <v>555</v>
      </c>
      <c r="G899" s="51" t="s">
        <v>555</v>
      </c>
      <c r="H899" s="36" t="s">
        <v>555</v>
      </c>
      <c r="I899" s="36" t="s">
        <v>15</v>
      </c>
    </row>
    <row r="900" spans="2:9" s="2" customFormat="1" ht="13.35" customHeight="1" x14ac:dyDescent="0.25">
      <c r="B900" s="37"/>
      <c r="C900" s="38" t="s">
        <v>557</v>
      </c>
      <c r="D900" s="37"/>
      <c r="E900" s="38" t="s">
        <v>558</v>
      </c>
      <c r="F900" s="37"/>
      <c r="G900" s="52"/>
      <c r="H900" s="37"/>
      <c r="I900" s="39">
        <f>I83</f>
        <v>247000</v>
      </c>
    </row>
    <row r="901" spans="2:9" s="2" customFormat="1" ht="13.35" customHeight="1" x14ac:dyDescent="0.25">
      <c r="G901" s="53"/>
    </row>
    <row r="902" spans="2:9" s="2" customFormat="1" ht="13.35" customHeight="1" x14ac:dyDescent="0.25">
      <c r="B902" s="37"/>
      <c r="C902" s="38" t="s">
        <v>559</v>
      </c>
      <c r="D902" s="37"/>
      <c r="E902" s="38" t="s">
        <v>91</v>
      </c>
      <c r="F902" s="37"/>
      <c r="G902" s="52"/>
      <c r="H902" s="37"/>
      <c r="I902" s="39">
        <f>I478</f>
        <v>802000</v>
      </c>
    </row>
    <row r="903" spans="2:9" s="2" customFormat="1" ht="13.35" customHeight="1" x14ac:dyDescent="0.25">
      <c r="G903" s="53"/>
    </row>
    <row r="904" spans="2:9" s="2" customFormat="1" ht="13.35" customHeight="1" x14ac:dyDescent="0.25">
      <c r="B904" s="37"/>
      <c r="C904" s="38" t="s">
        <v>560</v>
      </c>
      <c r="D904" s="37"/>
      <c r="E904" s="38" t="s">
        <v>362</v>
      </c>
      <c r="F904" s="37"/>
      <c r="G904" s="52"/>
      <c r="H904" s="37"/>
      <c r="I904" s="39">
        <f>I579</f>
        <v>920000</v>
      </c>
    </row>
    <row r="905" spans="2:9" s="2" customFormat="1" ht="13.35" customHeight="1" x14ac:dyDescent="0.25">
      <c r="G905" s="53"/>
    </row>
    <row r="906" spans="2:9" s="2" customFormat="1" ht="13.35" customHeight="1" x14ac:dyDescent="0.25">
      <c r="B906" s="37"/>
      <c r="C906" s="38" t="s">
        <v>561</v>
      </c>
      <c r="D906" s="37"/>
      <c r="E906" s="38" t="s">
        <v>375</v>
      </c>
      <c r="F906" s="37"/>
      <c r="G906" s="52"/>
      <c r="H906" s="37"/>
      <c r="I906" s="39">
        <f>I888</f>
        <v>100000</v>
      </c>
    </row>
    <row r="907" spans="2:9" s="2" customFormat="1" ht="13.35" customHeight="1" x14ac:dyDescent="0.25">
      <c r="G907" s="53"/>
    </row>
    <row r="908" spans="2:9" s="3" customFormat="1" ht="18.75" customHeight="1" x14ac:dyDescent="0.25">
      <c r="B908" s="40"/>
      <c r="C908" s="41" t="s">
        <v>562</v>
      </c>
      <c r="D908" s="41"/>
      <c r="E908" s="42"/>
      <c r="F908" s="40"/>
      <c r="G908" s="54"/>
      <c r="H908" s="40"/>
      <c r="I908" s="43">
        <f>SUM(I900:I907)</f>
        <v>2069000</v>
      </c>
    </row>
    <row r="909" spans="2:9" s="2" customFormat="1" ht="13.35" customHeight="1" x14ac:dyDescent="0.25">
      <c r="G909" s="53"/>
    </row>
    <row r="910" spans="2:9" s="2" customFormat="1" ht="13.35" customHeight="1" x14ac:dyDescent="0.25">
      <c r="G910" s="53"/>
    </row>
    <row r="911" spans="2:9" s="2" customFormat="1" ht="13.35" customHeight="1" x14ac:dyDescent="0.25">
      <c r="G911" s="53"/>
    </row>
    <row r="912" spans="2:9" s="2" customFormat="1" ht="13.35" customHeight="1" x14ac:dyDescent="0.25">
      <c r="G912" s="53"/>
    </row>
    <row r="913" spans="7:7" s="2" customFormat="1" ht="13.35" customHeight="1" x14ac:dyDescent="0.25">
      <c r="G913" s="53"/>
    </row>
    <row r="914" spans="7:7" s="2" customFormat="1" ht="13.35" customHeight="1" x14ac:dyDescent="0.25">
      <c r="G914" s="53"/>
    </row>
    <row r="915" spans="7:7" s="2" customFormat="1" ht="13.35" customHeight="1" x14ac:dyDescent="0.25">
      <c r="G915" s="53"/>
    </row>
    <row r="916" spans="7:7" s="2" customFormat="1" ht="13.35" customHeight="1" x14ac:dyDescent="0.25">
      <c r="G916" s="53"/>
    </row>
    <row r="917" spans="7:7" s="2" customFormat="1" ht="13.35" customHeight="1" x14ac:dyDescent="0.25">
      <c r="G917" s="53"/>
    </row>
    <row r="918" spans="7:7" s="2" customFormat="1" ht="13.35" customHeight="1" x14ac:dyDescent="0.25">
      <c r="G918" s="53"/>
    </row>
    <row r="919" spans="7:7" s="2" customFormat="1" ht="13.35" customHeight="1" x14ac:dyDescent="0.25">
      <c r="G919" s="53"/>
    </row>
    <row r="920" spans="7:7" s="2" customFormat="1" ht="13.35" customHeight="1" x14ac:dyDescent="0.25">
      <c r="G920" s="53"/>
    </row>
    <row r="921" spans="7:7" s="2" customFormat="1" ht="13.35" customHeight="1" x14ac:dyDescent="0.25">
      <c r="G921" s="53"/>
    </row>
    <row r="922" spans="7:7" s="2" customFormat="1" ht="13.35" customHeight="1" x14ac:dyDescent="0.25">
      <c r="G922" s="53"/>
    </row>
    <row r="923" spans="7:7" s="2" customFormat="1" ht="13.35" customHeight="1" x14ac:dyDescent="0.25">
      <c r="G923" s="53"/>
    </row>
    <row r="924" spans="7:7" s="2" customFormat="1" ht="13.35" customHeight="1" x14ac:dyDescent="0.25">
      <c r="G924" s="53"/>
    </row>
    <row r="925" spans="7:7" s="2" customFormat="1" ht="13.35" customHeight="1" x14ac:dyDescent="0.25">
      <c r="G925" s="53"/>
    </row>
    <row r="926" spans="7:7" s="2" customFormat="1" ht="13.35" customHeight="1" x14ac:dyDescent="0.25">
      <c r="G926" s="53"/>
    </row>
    <row r="927" spans="7:7" s="2" customFormat="1" ht="13.35" customHeight="1" x14ac:dyDescent="0.25">
      <c r="G927" s="53"/>
    </row>
    <row r="928" spans="7:7" s="2" customFormat="1" ht="13.35" customHeight="1" x14ac:dyDescent="0.25">
      <c r="G928" s="53"/>
    </row>
    <row r="929" spans="2:9" s="2" customFormat="1" ht="13.35" customHeight="1" x14ac:dyDescent="0.25">
      <c r="G929" s="53"/>
    </row>
    <row r="930" spans="2:9" s="2" customFormat="1" ht="13.35" customHeight="1" x14ac:dyDescent="0.25">
      <c r="G930" s="53"/>
    </row>
    <row r="931" spans="2:9" s="2" customFormat="1" ht="13.35" customHeight="1" x14ac:dyDescent="0.25">
      <c r="G931" s="53"/>
    </row>
    <row r="932" spans="2:9" s="2" customFormat="1" ht="13.35" customHeight="1" x14ac:dyDescent="0.25">
      <c r="G932" s="53"/>
    </row>
    <row r="933" spans="2:9" s="2" customFormat="1" ht="13.35" customHeight="1" x14ac:dyDescent="0.25">
      <c r="G933" s="53"/>
    </row>
    <row r="934" spans="2:9" s="2" customFormat="1" ht="13.35" customHeight="1" x14ac:dyDescent="0.25">
      <c r="G934" s="53"/>
    </row>
    <row r="935" spans="2:9" s="2" customFormat="1" ht="13.35" customHeight="1" x14ac:dyDescent="0.25">
      <c r="G935" s="53"/>
    </row>
    <row r="936" spans="2:9" s="2" customFormat="1" ht="13.35" customHeight="1" x14ac:dyDescent="0.25">
      <c r="G936" s="53"/>
    </row>
    <row r="937" spans="2:9" s="2" customFormat="1" ht="13.35" customHeight="1" x14ac:dyDescent="0.25">
      <c r="G937" s="53"/>
    </row>
    <row r="938" spans="2:9" s="2" customFormat="1" ht="13.35" customHeight="1" x14ac:dyDescent="0.25">
      <c r="G938" s="53"/>
    </row>
    <row r="939" spans="2:9" s="2" customFormat="1" ht="13.35" customHeight="1" x14ac:dyDescent="0.25">
      <c r="G939" s="53"/>
    </row>
    <row r="940" spans="2:9" s="2" customFormat="1" ht="13.35" customHeight="1" x14ac:dyDescent="0.25">
      <c r="G940" s="53"/>
    </row>
    <row r="941" spans="2:9" s="2" customFormat="1" ht="13.35" customHeight="1" x14ac:dyDescent="0.25">
      <c r="G941" s="53"/>
    </row>
    <row r="942" spans="2:9" s="2" customFormat="1" ht="13.35" customHeight="1" x14ac:dyDescent="0.25">
      <c r="G942" s="53"/>
    </row>
    <row r="943" spans="2:9" s="1" customFormat="1" ht="15" customHeight="1" x14ac:dyDescent="0.2">
      <c r="B943" s="8" t="s">
        <v>54</v>
      </c>
      <c r="G943" s="44"/>
      <c r="I943" s="32" t="s">
        <v>55</v>
      </c>
    </row>
  </sheetData>
  <sheetProtection algorithmName="SHA-512" hashValue="xfW1niIioO+lVcBbVlnWKK5o1MZrqIdKIa31aH9YEYoJ8xdte8qtZjjztpye7IagV+q4hq54wGTnPisuVCNnrg==" saltValue="QFGiH8oaE4pMPlRhr+VyhQ==" spinCount="100000" sheet="1" objects="1" scenarios="1"/>
  <pageMargins left="0.39374999999999999" right="0.39374999999999999" top="1.1812499999999999" bottom="1.1812499999999999" header="0.3" footer="0.3"/>
  <pageSetup paperSize="9" orientation="portrait"/>
  <rowBreaks count="23" manualBreakCount="23">
    <brk id="41" man="1"/>
    <brk id="84" man="1"/>
    <brk id="117" man="1"/>
    <brk id="143" man="1"/>
    <brk id="179" man="1"/>
    <brk id="217" man="1"/>
    <brk id="268" man="1"/>
    <brk id="315" man="1"/>
    <brk id="367" man="1"/>
    <brk id="399" man="1"/>
    <brk id="439" man="1"/>
    <brk id="479" man="1"/>
    <brk id="524" man="1"/>
    <brk id="555" man="1"/>
    <brk id="580" man="1"/>
    <brk id="623" man="1"/>
    <brk id="668" man="1"/>
    <brk id="711" man="1"/>
    <brk id="763" man="1"/>
    <brk id="809" man="1"/>
    <brk id="845" man="1"/>
    <brk id="889" man="1"/>
    <brk id="943" man="1"/>
  </rowBreak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topLeftCell="B1" workbookViewId="0">
      <selection activeCell="I22" sqref="I22"/>
    </sheetView>
  </sheetViews>
  <sheetFormatPr defaultRowHeight="15" x14ac:dyDescent="0.25"/>
  <cols>
    <col min="1" max="1" width="5.42578125" style="4" hidden="1" customWidth="1"/>
    <col min="2" max="2" width="5.42578125" style="4" customWidth="1"/>
    <col min="3" max="3" width="11.28515625" style="4" customWidth="1"/>
    <col min="4" max="4" width="5.42578125" style="4" customWidth="1"/>
    <col min="5" max="5" width="50.7109375" style="4" customWidth="1"/>
    <col min="6" max="8" width="5.42578125" style="4" customWidth="1"/>
    <col min="9" max="9" width="15.140625" style="4" customWidth="1"/>
    <col min="10" max="16384" width="9.140625" style="4"/>
  </cols>
  <sheetData>
    <row r="1" spans="1:9" s="1" customFormat="1" ht="15" customHeight="1" x14ac:dyDescent="0.2">
      <c r="A1" s="5" t="s">
        <v>0</v>
      </c>
      <c r="B1" s="6" t="s">
        <v>1</v>
      </c>
    </row>
    <row r="2" spans="1:9" s="1" customFormat="1" ht="15" customHeight="1" x14ac:dyDescent="0.2">
      <c r="B2" s="7" t="s">
        <v>3</v>
      </c>
    </row>
    <row r="3" spans="1:9" s="1" customFormat="1" ht="15" customHeight="1" x14ac:dyDescent="0.2">
      <c r="B3" s="6" t="s">
        <v>4</v>
      </c>
    </row>
    <row r="4" spans="1:9" s="1" customFormat="1" ht="15" customHeight="1" x14ac:dyDescent="0.2">
      <c r="B4" s="7" t="s">
        <v>3</v>
      </c>
    </row>
    <row r="5" spans="1:9" s="1" customFormat="1" ht="15" customHeight="1" x14ac:dyDescent="0.2">
      <c r="B5" s="6" t="s">
        <v>5</v>
      </c>
    </row>
    <row r="6" spans="1:9" s="1" customFormat="1" ht="15" customHeight="1" x14ac:dyDescent="0.2">
      <c r="B6" s="7" t="s">
        <v>3</v>
      </c>
    </row>
    <row r="7" spans="1:9" s="1" customFormat="1" ht="15" customHeight="1" x14ac:dyDescent="0.2">
      <c r="E7" s="35" t="s">
        <v>563</v>
      </c>
    </row>
    <row r="8" spans="1:9" s="2" customFormat="1" ht="15.6" customHeight="1" x14ac:dyDescent="0.25">
      <c r="B8" s="36" t="s">
        <v>555</v>
      </c>
      <c r="C8" s="36" t="s">
        <v>564</v>
      </c>
      <c r="D8" s="36" t="s">
        <v>555</v>
      </c>
      <c r="E8" s="36" t="s">
        <v>11</v>
      </c>
      <c r="F8" s="36" t="s">
        <v>555</v>
      </c>
      <c r="G8" s="36" t="s">
        <v>555</v>
      </c>
      <c r="H8" s="36" t="s">
        <v>555</v>
      </c>
      <c r="I8" s="36" t="s">
        <v>15</v>
      </c>
    </row>
    <row r="9" spans="1:9" s="2" customFormat="1" ht="13.35" customHeight="1" x14ac:dyDescent="0.25">
      <c r="B9" s="37"/>
      <c r="C9" s="38" t="s">
        <v>557</v>
      </c>
      <c r="D9" s="37"/>
      <c r="E9" s="38" t="s">
        <v>6</v>
      </c>
      <c r="F9" s="37"/>
      <c r="G9" s="37"/>
      <c r="H9" s="37"/>
      <c r="I9" s="39">
        <f>'Schedule 1'!I908</f>
        <v>2069000</v>
      </c>
    </row>
    <row r="10" spans="1:9" s="2" customFormat="1" ht="13.35" customHeight="1" x14ac:dyDescent="0.25"/>
    <row r="11" spans="1:9" s="2" customFormat="1" ht="13.35" customHeight="1" x14ac:dyDescent="0.25">
      <c r="B11" s="37"/>
      <c r="C11" s="38"/>
      <c r="D11" s="37"/>
      <c r="E11" s="38"/>
      <c r="F11" s="37"/>
      <c r="G11" s="37"/>
      <c r="H11" s="37"/>
      <c r="I11" s="39"/>
    </row>
    <row r="12" spans="1:9" s="2" customFormat="1" ht="13.35" customHeight="1" x14ac:dyDescent="0.25"/>
    <row r="13" spans="1:9" s="3" customFormat="1" ht="18.75" customHeight="1" x14ac:dyDescent="0.25">
      <c r="B13" s="40"/>
      <c r="C13" s="41" t="s">
        <v>565</v>
      </c>
      <c r="D13" s="41"/>
      <c r="E13" s="42"/>
      <c r="F13" s="40"/>
      <c r="G13" s="40"/>
      <c r="H13" s="40"/>
      <c r="I13" s="43">
        <f>SUM(I9:I12)</f>
        <v>2069000</v>
      </c>
    </row>
    <row r="14" spans="1:9" s="2" customFormat="1" ht="13.35" customHeight="1" x14ac:dyDescent="0.25"/>
    <row r="15" spans="1:9" s="2" customFormat="1" ht="13.35" customHeight="1" x14ac:dyDescent="0.25"/>
    <row r="16" spans="1:9" s="2" customFormat="1" ht="13.35" customHeight="1" x14ac:dyDescent="0.25"/>
    <row r="17" s="2" customFormat="1" ht="13.35" customHeight="1" x14ac:dyDescent="0.25"/>
    <row r="18" s="2" customFormat="1" ht="13.35" customHeight="1" x14ac:dyDescent="0.25"/>
    <row r="19" s="2" customFormat="1" ht="13.35" customHeight="1" x14ac:dyDescent="0.25"/>
    <row r="20" s="2" customFormat="1" ht="13.35" customHeight="1" x14ac:dyDescent="0.25"/>
    <row r="21" s="2" customFormat="1" ht="13.35" customHeight="1" x14ac:dyDescent="0.25"/>
    <row r="22" s="2" customFormat="1" ht="13.35" customHeight="1" x14ac:dyDescent="0.25"/>
    <row r="23" s="2" customFormat="1" ht="13.35" customHeight="1" x14ac:dyDescent="0.25"/>
    <row r="24" s="2" customFormat="1" ht="13.35" customHeight="1" x14ac:dyDescent="0.25"/>
    <row r="25" s="2" customFormat="1" ht="13.35" customHeight="1" x14ac:dyDescent="0.25"/>
    <row r="26" s="2" customFormat="1" ht="13.35" customHeight="1" x14ac:dyDescent="0.25"/>
    <row r="27" s="2" customFormat="1" ht="13.35" customHeight="1" x14ac:dyDescent="0.25"/>
    <row r="28" s="2" customFormat="1" ht="13.35" customHeight="1" x14ac:dyDescent="0.25"/>
    <row r="29" s="2" customFormat="1" ht="13.35" customHeight="1" x14ac:dyDescent="0.25"/>
    <row r="30" s="2" customFormat="1" ht="13.35" customHeight="1" x14ac:dyDescent="0.25"/>
    <row r="31" s="2" customFormat="1" ht="13.35" customHeight="1" x14ac:dyDescent="0.25"/>
    <row r="32" s="2" customFormat="1" ht="13.35" customHeight="1" x14ac:dyDescent="0.25"/>
    <row r="33" s="2" customFormat="1" ht="13.35" customHeight="1" x14ac:dyDescent="0.25"/>
    <row r="34" s="2" customFormat="1" ht="13.35" customHeight="1" x14ac:dyDescent="0.25"/>
    <row r="35" s="2" customFormat="1" ht="13.35" customHeight="1" x14ac:dyDescent="0.25"/>
    <row r="36" s="2" customFormat="1" ht="13.35" customHeight="1" x14ac:dyDescent="0.25"/>
    <row r="37" s="2" customFormat="1" ht="13.35" customHeight="1" x14ac:dyDescent="0.25"/>
    <row r="38" s="2" customFormat="1" ht="13.35" customHeight="1" x14ac:dyDescent="0.25"/>
    <row r="39" s="2" customFormat="1" ht="13.35" customHeight="1" x14ac:dyDescent="0.25"/>
    <row r="40" s="2" customFormat="1" ht="13.35" customHeight="1" x14ac:dyDescent="0.25"/>
    <row r="41" s="2" customFormat="1" ht="13.35" customHeight="1" x14ac:dyDescent="0.25"/>
    <row r="42" s="2" customFormat="1" ht="13.35" customHeight="1" x14ac:dyDescent="0.25"/>
    <row r="43" s="2" customFormat="1" ht="13.35" customHeight="1" x14ac:dyDescent="0.25"/>
    <row r="44" s="2" customFormat="1" ht="13.35" customHeight="1" x14ac:dyDescent="0.25"/>
    <row r="45" s="2" customFormat="1" ht="13.35" customHeight="1" x14ac:dyDescent="0.25"/>
    <row r="46" s="2" customFormat="1" ht="13.35" customHeight="1" x14ac:dyDescent="0.25"/>
    <row r="47" s="2" customFormat="1" ht="13.35" customHeight="1" x14ac:dyDescent="0.25"/>
    <row r="48" s="2" customFormat="1" ht="13.35" customHeight="1" x14ac:dyDescent="0.25"/>
    <row r="49" spans="2:9" s="2" customFormat="1" ht="13.35" customHeight="1" x14ac:dyDescent="0.25"/>
    <row r="50" spans="2:9" s="2" customFormat="1" ht="13.35" customHeight="1" x14ac:dyDescent="0.25"/>
    <row r="51" spans="2:9" s="2" customFormat="1" ht="13.35" customHeight="1" x14ac:dyDescent="0.25"/>
    <row r="52" spans="2:9" s="2" customFormat="1" ht="13.35" customHeight="1" x14ac:dyDescent="0.25"/>
    <row r="53" spans="2:9" s="1" customFormat="1" ht="15" customHeight="1" x14ac:dyDescent="0.2">
      <c r="B53" s="8" t="s">
        <v>54</v>
      </c>
      <c r="I53" s="32" t="s">
        <v>55</v>
      </c>
    </row>
  </sheetData>
  <pageMargins left="0.39374999999999999" right="0.39374999999999999" top="1.1812499999999999" bottom="1.1812499999999999" header="0.3" footer="0.3"/>
  <pageSetup paperSize="9" orientation="portrait"/>
  <rowBreaks count="1" manualBreakCount="1">
    <brk id="5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42F2AE77422A4CB2E242CEE3167042" ma:contentTypeVersion="13" ma:contentTypeDescription="Create a new document." ma:contentTypeScope="" ma:versionID="ef15beb080c5921c45948506e8be4023">
  <xsd:schema xmlns:xsd="http://www.w3.org/2001/XMLSchema" xmlns:xs="http://www.w3.org/2001/XMLSchema" xmlns:p="http://schemas.microsoft.com/office/2006/metadata/properties" xmlns:ns2="19f25af6-fca2-4e23-a58e-5f8474dd666a" xmlns:ns3="fa05540d-9f81-4f15-bf2a-27e62912eefc" targetNamespace="http://schemas.microsoft.com/office/2006/metadata/properties" ma:root="true" ma:fieldsID="d10584c28d19f63776da0dbf95624ae9" ns2:_="" ns3:_="">
    <xsd:import namespace="19f25af6-fca2-4e23-a58e-5f8474dd666a"/>
    <xsd:import namespace="fa05540d-9f81-4f15-bf2a-27e62912eef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f25af6-fca2-4e23-a58e-5f8474dd666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05540d-9f81-4f15-bf2a-27e62912eef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D665B6-2EA7-47C5-8902-02FDE4ED1355}">
  <ds:schemaRefs>
    <ds:schemaRef ds:uri="http://www.w3.org/XML/1998/namespace"/>
    <ds:schemaRef ds:uri="http://purl.org/dc/dcmitype/"/>
    <ds:schemaRef ds:uri="http://schemas.microsoft.com/office/2006/documentManagement/types"/>
    <ds:schemaRef ds:uri="http://purl.org/dc/terms/"/>
    <ds:schemaRef ds:uri="http://purl.org/dc/elements/1.1/"/>
    <ds:schemaRef ds:uri="19f25af6-fca2-4e23-a58e-5f8474dd666a"/>
    <ds:schemaRef ds:uri="http://schemas.openxmlformats.org/package/2006/metadata/core-properties"/>
    <ds:schemaRef ds:uri="http://schemas.microsoft.com/office/infopath/2007/PartnerControls"/>
    <ds:schemaRef ds:uri="fa05540d-9f81-4f15-bf2a-27e62912eefc"/>
    <ds:schemaRef ds:uri="http://schemas.microsoft.com/office/2006/metadata/properties"/>
  </ds:schemaRefs>
</ds:datastoreItem>
</file>

<file path=customXml/itemProps2.xml><?xml version="1.0" encoding="utf-8"?>
<ds:datastoreItem xmlns:ds="http://schemas.openxmlformats.org/officeDocument/2006/customXml" ds:itemID="{DBA1C5C3-8420-403A-A5F6-BA249154DB10}">
  <ds:schemaRefs>
    <ds:schemaRef ds:uri="http://schemas.microsoft.com/sharepoint/v3/contenttype/forms"/>
  </ds:schemaRefs>
</ds:datastoreItem>
</file>

<file path=customXml/itemProps3.xml><?xml version="1.0" encoding="utf-8"?>
<ds:datastoreItem xmlns:ds="http://schemas.openxmlformats.org/officeDocument/2006/customXml" ds:itemID="{CFFCB383-2FEA-46A2-AD4D-560367824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f25af6-fca2-4e23-a58e-5f8474dd666a"/>
    <ds:schemaRef ds:uri="fa05540d-9f81-4f15-bf2a-27e62912ee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Schedule 1</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Govender</dc:creator>
  <cp:lastModifiedBy>Seageng Letsholo</cp:lastModifiedBy>
  <dcterms:created xsi:type="dcterms:W3CDTF">2021-09-14T08:15:41Z</dcterms:created>
  <dcterms:modified xsi:type="dcterms:W3CDTF">2021-09-21T10:08:03Z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0x0101000F42F2AE77422A4CB2E242CEE3167042</vt:lpwstr>
  </property>
</Properties>
</file>