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letsholo\Desktop\SPECIFICATIONS\SPECIFICATIONS 2022-2023\BILL OF QUANTITIES\"/>
    </mc:Choice>
  </mc:AlternateContent>
  <bookViews>
    <workbookView xWindow="0" yWindow="0" windowWidth="3795" windowHeight="2700"/>
  </bookViews>
  <sheets>
    <sheet name="Schedule" sheetId="1" r:id="rId1"/>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8" i="1" l="1"/>
  <c r="I406" i="1"/>
  <c r="I37" i="1"/>
  <c r="I402" i="1"/>
  <c r="I398" i="1"/>
  <c r="I394" i="1"/>
  <c r="I392" i="1"/>
  <c r="I386" i="1"/>
  <c r="I384" i="1"/>
  <c r="I382" i="1"/>
  <c r="I380" i="1"/>
  <c r="I378" i="1"/>
  <c r="I372" i="1"/>
  <c r="I370" i="1"/>
  <c r="I364" i="1"/>
  <c r="I362" i="1"/>
  <c r="I350" i="1"/>
  <c r="I348" i="1"/>
  <c r="I344" i="1"/>
  <c r="I342" i="1"/>
  <c r="I340" i="1"/>
  <c r="I334" i="1"/>
  <c r="I328" i="1"/>
  <c r="I320" i="1"/>
  <c r="I316" i="1"/>
  <c r="I314" i="1"/>
  <c r="I312" i="1"/>
  <c r="I300" i="1"/>
  <c r="I298" i="1"/>
  <c r="I290" i="1"/>
  <c r="I286" i="1"/>
  <c r="I284" i="1"/>
  <c r="I282" i="1"/>
  <c r="I278" i="1"/>
  <c r="I276" i="1"/>
  <c r="I274" i="1"/>
  <c r="I268" i="1"/>
  <c r="I305" i="1" s="1"/>
  <c r="I311" i="1" s="1"/>
  <c r="I264" i="1"/>
  <c r="I222" i="1"/>
  <c r="I220" i="1"/>
  <c r="I216" i="1"/>
  <c r="I214" i="1"/>
  <c r="I210" i="1"/>
  <c r="I208" i="1"/>
  <c r="I204" i="1"/>
  <c r="I202" i="1"/>
  <c r="I198" i="1"/>
  <c r="I196" i="1"/>
  <c r="I165" i="1"/>
  <c r="I163" i="1"/>
  <c r="I161" i="1"/>
  <c r="I157" i="1"/>
  <c r="I155" i="1"/>
  <c r="I153" i="1"/>
  <c r="I149" i="1"/>
  <c r="I147" i="1"/>
  <c r="I145" i="1"/>
  <c r="I139" i="1"/>
  <c r="I137" i="1"/>
  <c r="I133" i="1"/>
  <c r="I59" i="1"/>
  <c r="I61" i="1"/>
  <c r="I63" i="1"/>
  <c r="I65" i="1"/>
  <c r="I51" i="1"/>
  <c r="I49" i="1"/>
  <c r="I45" i="1"/>
  <c r="I41" i="1"/>
  <c r="I31" i="1"/>
  <c r="I19" i="1"/>
  <c r="I17" i="1"/>
  <c r="I11" i="1"/>
  <c r="I9" i="1"/>
  <c r="I184" i="1" l="1"/>
  <c r="I416" i="1" s="1"/>
  <c r="I250" i="1"/>
  <c r="I418" i="1" s="1"/>
  <c r="I355" i="1"/>
  <c r="I361" i="1" s="1"/>
  <c r="I420" i="1" s="1"/>
  <c r="I52" i="1"/>
  <c r="I58" i="1" s="1"/>
  <c r="I121" i="1" s="1"/>
  <c r="I414" i="1" s="1"/>
  <c r="I422" i="1" l="1"/>
  <c r="I424" i="1"/>
  <c r="I426" i="1" s="1"/>
  <c r="I428" i="1" l="1"/>
  <c r="I430" i="1" s="1"/>
</calcChain>
</file>

<file path=xl/sharedStrings.xml><?xml version="1.0" encoding="utf-8"?>
<sst xmlns="http://schemas.openxmlformats.org/spreadsheetml/2006/main" count="524" uniqueCount="314">
  <si>
    <t>SECTION : GENERAL</t>
  </si>
  <si>
    <t>Item
No</t>
  </si>
  <si>
    <t>Payment</t>
  </si>
  <si>
    <t>Lic</t>
  </si>
  <si>
    <t>Description</t>
  </si>
  <si>
    <t>Unit</t>
  </si>
  <si>
    <t>Qty</t>
  </si>
  <si>
    <t>Rate</t>
  </si>
  <si>
    <t>Amount R</t>
  </si>
  <si>
    <t>1</t>
  </si>
  <si>
    <t>SANS_x000D_
1200 A</t>
  </si>
  <si>
    <t>SECTION 1: PRELIMINARY AND GENERAL</t>
  </si>
  <si>
    <t>PSA 8.3</t>
  </si>
  <si>
    <t>Preliminary and general charges</t>
  </si>
  <si>
    <t>1.1</t>
  </si>
  <si>
    <t>a) Fixed charges</t>
  </si>
  <si>
    <t>L/Sum</t>
  </si>
  <si>
    <t>1.2</t>
  </si>
  <si>
    <t>b) Time-related charges</t>
  </si>
  <si>
    <t>Month</t>
  </si>
  <si>
    <t>8.3.2</t>
  </si>
  <si>
    <t>Scheduled Fixed-Charge and Value-Related Items</t>
  </si>
  <si>
    <t>8.3.2.1_x000D_
C3.4.5.2</t>
  </si>
  <si>
    <t>1.3</t>
  </si>
  <si>
    <t>PSAB2 8.3.2.1</t>
  </si>
  <si>
    <t>a) Office complete as specified including monthly levies</t>
  </si>
  <si>
    <t>1.4</t>
  </si>
  <si>
    <t>No.</t>
  </si>
  <si>
    <t>8.6</t>
  </si>
  <si>
    <t>Prime Cost and provisional Sums</t>
  </si>
  <si>
    <t>1.5</t>
  </si>
  <si>
    <t>a) Living accommodation</t>
  </si>
  <si>
    <t>PC Sum</t>
  </si>
  <si>
    <t>1.6</t>
  </si>
  <si>
    <t>8.4.5</t>
  </si>
  <si>
    <t>b) Community liaison officer</t>
  </si>
  <si>
    <t>Prov Sum</t>
  </si>
  <si>
    <t>1.7</t>
  </si>
  <si>
    <t>1.8</t>
  </si>
  <si>
    <t>d) Allowance for control survey, testing and the placement of erf pegs by a land surveyor as required by the engineer</t>
  </si>
  <si>
    <t>1.9</t>
  </si>
  <si>
    <t>PSA 8.3.2.1 e)</t>
  </si>
  <si>
    <t>f) Handling cost and profit in respect of  prime cost and Provisional sums</t>
  </si>
  <si>
    <t>%</t>
  </si>
  <si>
    <t>8.8</t>
  </si>
  <si>
    <t>TEMPORARY WORKS</t>
  </si>
  <si>
    <t>1.1.1</t>
  </si>
  <si>
    <t>8.8.1</t>
  </si>
  <si>
    <t>Main access road to works</t>
  </si>
  <si>
    <t>1.1.2</t>
  </si>
  <si>
    <t>a) Handling cost and profit in respect of  prime cost and Provisional sums</t>
  </si>
  <si>
    <t>1.1.3</t>
  </si>
  <si>
    <t>8.8.2</t>
  </si>
  <si>
    <t>(a) Dealing with traffic or accommodation of traffic</t>
  </si>
  <si>
    <t>Sum</t>
  </si>
  <si>
    <t>1.1.4</t>
  </si>
  <si>
    <t>8.8.4</t>
  </si>
  <si>
    <t>LI</t>
  </si>
  <si>
    <t>(b) Excavate by hand in soft material to expose services</t>
  </si>
  <si>
    <t>m³</t>
  </si>
  <si>
    <t>1.1.5</t>
  </si>
  <si>
    <t>(c) Relocation or protection of existing services</t>
  </si>
  <si>
    <t>1.1.6</t>
  </si>
  <si>
    <t>(d) Handling cost and profit in respect of  prime cost and Provisional sums</t>
  </si>
  <si>
    <t>PSA 8.8.10</t>
  </si>
  <si>
    <t>Compliance with Occupational Health and Safety Act and applicable regulations</t>
  </si>
  <si>
    <t>1.1.7</t>
  </si>
  <si>
    <t>a) Provision of Health and Safety Plan</t>
  </si>
  <si>
    <t>1.1.8</t>
  </si>
  <si>
    <t>b) Provision of Health and Safety file</t>
  </si>
  <si>
    <t xml:space="preserve"> Total Carried Forward</t>
  </si>
  <si>
    <t xml:space="preserve"> Brought Forward</t>
  </si>
  <si>
    <t>1.1.9</t>
  </si>
  <si>
    <t>c) Provision of a full-time safety officer</t>
  </si>
  <si>
    <t>1.1.10</t>
  </si>
  <si>
    <t>PS 6.11.1</t>
  </si>
  <si>
    <t>d) Health and Safety training</t>
  </si>
  <si>
    <t>1.1.11</t>
  </si>
  <si>
    <t>e) Provision of personal protective clothing and equipment (Incl. requirements for Covid 19)</t>
  </si>
  <si>
    <t>1.1.12</t>
  </si>
  <si>
    <t xml:space="preserve"> Total Carried Forward To Summary</t>
  </si>
  <si>
    <t>2</t>
  </si>
  <si>
    <t>SECTION : PIPE TRENCHES</t>
  </si>
  <si>
    <t>2.1</t>
  </si>
  <si>
    <t>SITE CLEARANCE</t>
  </si>
  <si>
    <t>SANS 1200 C</t>
  </si>
  <si>
    <t>Clearing and grubbing</t>
  </si>
  <si>
    <t>2.1.1</t>
  </si>
  <si>
    <t>8.2.1</t>
  </si>
  <si>
    <t>Areas</t>
  </si>
  <si>
    <t>ha</t>
  </si>
  <si>
    <t>8.2.2</t>
  </si>
  <si>
    <t>Remove and grub large trees and tree stumps of girth</t>
  </si>
  <si>
    <t>2.1.2</t>
  </si>
  <si>
    <t>a) over 1 m and up to and including 2 m</t>
  </si>
  <si>
    <t>2.1.3</t>
  </si>
  <si>
    <t>b) over 2 m and up to and including 3 m</t>
  </si>
  <si>
    <t>2.2</t>
  </si>
  <si>
    <t>SANS_x000D_
1200 DB</t>
  </si>
  <si>
    <t>EXCAVATION</t>
  </si>
  <si>
    <t>8.3.2(a)</t>
  </si>
  <si>
    <t>(a) Excavate in all materials for trenches, backfill, compact, and dispose of surplus/ unsuitable material, for pipes: 400 mm for total trench depth:</t>
  </si>
  <si>
    <t>2.2.1</t>
  </si>
  <si>
    <t>a) up to 1,5 m deep</t>
  </si>
  <si>
    <t>2.2.2</t>
  </si>
  <si>
    <t>b) over 1,5 m and up to 2,0 m deep</t>
  </si>
  <si>
    <t>2.2.3</t>
  </si>
  <si>
    <t>c) over 2, m and up to 3,0 m deep</t>
  </si>
  <si>
    <t>8.3.2(b)</t>
  </si>
  <si>
    <t>(b) Extra-over items 8.3.2(a)  for_x000D_
excavation in:</t>
  </si>
  <si>
    <t>2.2.4</t>
  </si>
  <si>
    <t>Intermediate excavation</t>
  </si>
  <si>
    <t>2.2.5</t>
  </si>
  <si>
    <t>Hard rock excavation</t>
  </si>
  <si>
    <t>2.2.6</t>
  </si>
  <si>
    <t>8.3.2(c)</t>
  </si>
  <si>
    <t>Excavate and dispose of unsuitable material from trench bottom (Provisional)</t>
  </si>
  <si>
    <t>2.3</t>
  </si>
  <si>
    <t xml:space="preserve">EXCAVATION. ANCILLARIES </t>
  </si>
  <si>
    <t>2.3.1</t>
  </si>
  <si>
    <t>8.3.3.1(a</t>
  </si>
  <si>
    <t>a) from other necessary excavations on site</t>
  </si>
  <si>
    <t>2.3.2</t>
  </si>
  <si>
    <t>8.3.3.1(b</t>
  </si>
  <si>
    <t>b) by importation from designated borrow pits</t>
  </si>
  <si>
    <t>2.3.3</t>
  </si>
  <si>
    <t>8.3.3.1(c</t>
  </si>
  <si>
    <t>c) by importation from commercial or off-site sources selected by the Engineer</t>
  </si>
  <si>
    <t>3</t>
  </si>
  <si>
    <t>SECTION : BEDDING (PIPES)</t>
  </si>
  <si>
    <t>SANS_x000D_
1200 LB</t>
  </si>
  <si>
    <t>SECTION : BEDDING</t>
  </si>
  <si>
    <t>3.1</t>
  </si>
  <si>
    <t>PROVISION OF BEDDING</t>
  </si>
  <si>
    <t xml:space="preserve">PSLB 8.2.1 </t>
  </si>
  <si>
    <t>Provision of bedding from trench excavation (Including screening)</t>
  </si>
  <si>
    <t>3.1.1</t>
  </si>
  <si>
    <t xml:space="preserve">a) Selected granular bedding material for Class B bedding </t>
  </si>
  <si>
    <t>3.1.2</t>
  </si>
  <si>
    <t>b) Selected fill material (fill blanket)</t>
  </si>
  <si>
    <t>Supply only of bedding by importation_x000D_
_x000D_
Other necessary excavations on site:</t>
  </si>
  <si>
    <t>3.1.3</t>
  </si>
  <si>
    <t xml:space="preserve">(a) Selected granular material for bedding </t>
  </si>
  <si>
    <t>3.1.4</t>
  </si>
  <si>
    <t>(b) Selected fill material for fill blanket</t>
  </si>
  <si>
    <t>8.2.2.2</t>
  </si>
  <si>
    <t>From Borrow pits or approved off site sources identified by the contractor</t>
  </si>
  <si>
    <t>3.1.5</t>
  </si>
  <si>
    <t>3.1.6</t>
  </si>
  <si>
    <t>8.2.2.3</t>
  </si>
  <si>
    <t>Commercial sources</t>
  </si>
  <si>
    <t>3.1.7</t>
  </si>
  <si>
    <t xml:space="preserve">(a) 13.2 mm crushed stone for stone bedding </t>
  </si>
  <si>
    <t>3.1.8</t>
  </si>
  <si>
    <t>(b) Selected fill material</t>
  </si>
  <si>
    <t>8.2.5</t>
  </si>
  <si>
    <t>Overhaul</t>
  </si>
  <si>
    <t>3.1.9</t>
  </si>
  <si>
    <t>m³.km</t>
  </si>
  <si>
    <t>3.1.10</t>
  </si>
  <si>
    <t>4</t>
  </si>
  <si>
    <t>SECTION : MEDIUM-PRESSURE PIPELINES</t>
  </si>
  <si>
    <t>SECTION : WATER MAINS</t>
  </si>
  <si>
    <t>4.1</t>
  </si>
  <si>
    <t>SANS_x000D_
1200 L</t>
  </si>
  <si>
    <t>MEDIUM-PRESSURE PIPELINES</t>
  </si>
  <si>
    <t>Supply, handle, lay, and bed Class B bedding, Joint with spigot and socket couplings, test, and disinfect potable water pipeline for</t>
  </si>
  <si>
    <t>4.2</t>
  </si>
  <si>
    <t>PN 12.5 PVC-O , SABS 16422:2007 (PVC-O 500)</t>
  </si>
  <si>
    <t>4.2.1</t>
  </si>
  <si>
    <t>400 mm diam.</t>
  </si>
  <si>
    <t>m</t>
  </si>
  <si>
    <t>4.3</t>
  </si>
  <si>
    <t>PN 16 PVC-O , SABS 16422:2007 (PVC-O 500)</t>
  </si>
  <si>
    <t>4.3.1</t>
  </si>
  <si>
    <t xml:space="preserve">Extra over for items .2.1 for cutting of the pipe and the supply and fixing of extra couplings: </t>
  </si>
  <si>
    <t>SG iron reducers for PVC-O pipes (flanged) :</t>
  </si>
  <si>
    <t>4.3.2</t>
  </si>
  <si>
    <t xml:space="preserve">250mm dia x 200mm dia </t>
  </si>
  <si>
    <t>4.3.3</t>
  </si>
  <si>
    <t xml:space="preserve">300mm dia x 250mm dia </t>
  </si>
  <si>
    <t>4.3.4</t>
  </si>
  <si>
    <t xml:space="preserve">400mm dia x 300mm dia </t>
  </si>
  <si>
    <t>SG iron Scour Tees for PVC-O: flanged</t>
  </si>
  <si>
    <t>4.3.5</t>
  </si>
  <si>
    <t>ND 400 x 100</t>
  </si>
  <si>
    <t>4.3.6</t>
  </si>
  <si>
    <t>ND 400 x 80</t>
  </si>
  <si>
    <t>4.3.7</t>
  </si>
  <si>
    <t>ND 100 x 80</t>
  </si>
  <si>
    <t>4.3.8</t>
  </si>
  <si>
    <t>ND 400 x 240</t>
  </si>
  <si>
    <t>4.4</t>
  </si>
  <si>
    <t>SPECIALS AND FITTINGS</t>
  </si>
  <si>
    <t>Extra-over 8.2.1 for the Supplying, Laying, and Bedding of Specials Complete with Couplings</t>
  </si>
  <si>
    <t>(a) Bends PVC-O Class 12.5 Plain-ended incl (No.)/(type) couplings for 400mm diameter</t>
  </si>
  <si>
    <t>4.4.1</t>
  </si>
  <si>
    <t>11.25 deg.</t>
  </si>
  <si>
    <t>4.4.2</t>
  </si>
  <si>
    <t>22.5 deg.</t>
  </si>
  <si>
    <t>4.4.3</t>
  </si>
  <si>
    <t>45 deg.</t>
  </si>
  <si>
    <t>Rate Only</t>
  </si>
  <si>
    <t>(b) Bends PVC-O Class 16 Plain-ended incl (No.)/(type) couplings for 400mm diameter</t>
  </si>
  <si>
    <t>5</t>
  </si>
  <si>
    <t>4.4.4</t>
  </si>
  <si>
    <t>4.4.5</t>
  </si>
  <si>
    <t>4.4.6</t>
  </si>
  <si>
    <t>(c) Flange Adaptors in accordance with SABS 719, SABS 62 &amp; BS534._x000D_
For joining plain ended pipes to flanges of following nominal sizes and rated for 12.5 Bar working pressure:</t>
  </si>
  <si>
    <t>4.4.7</t>
  </si>
  <si>
    <t>4.5</t>
  </si>
  <si>
    <t>8.2.3</t>
  </si>
  <si>
    <t>VALVES</t>
  </si>
  <si>
    <t>Extra-over 8.2.1 for the Supplying, Fixing and of Bedding of Valves</t>
  </si>
  <si>
    <t>(a) Class 16 double flanged butterfly valve c/w gearbox and handwheel, stainless steel weld deposit seat and soft seal on the edge of the disc type for the following sizes:</t>
  </si>
  <si>
    <t>4.6</t>
  </si>
  <si>
    <t>ND 300</t>
  </si>
  <si>
    <t>4.7</t>
  </si>
  <si>
    <t>ND 400</t>
  </si>
  <si>
    <t>(b) Class 16 metal seated wedge gate valves with caps (for PVC-O pipes ), anti-clockwise closing non-rising spindle type for the following sizes</t>
  </si>
  <si>
    <t>4.8</t>
  </si>
  <si>
    <t>ND 80</t>
  </si>
  <si>
    <t>4.9</t>
  </si>
  <si>
    <t>ND 100</t>
  </si>
  <si>
    <t>(c) Supply and install double orifice air valves complete including specials and double flanged resilient seal type valves as detailed on project drawings of the following sizes:</t>
  </si>
  <si>
    <t>4.10</t>
  </si>
  <si>
    <t>ND 50</t>
  </si>
  <si>
    <t>4.11</t>
  </si>
  <si>
    <t>4.12</t>
  </si>
  <si>
    <t>4.12.1</t>
  </si>
  <si>
    <t>Allow provisional sum for miscellaneous fittings, valves, flow meters and other specials that may be required.</t>
  </si>
  <si>
    <t>4.12.2</t>
  </si>
  <si>
    <t>a) Handling cost and profit in respect of  item above</t>
  </si>
  <si>
    <t>4.12.3</t>
  </si>
  <si>
    <t>Extra-over 8.2.1 for Encasing Joints</t>
  </si>
  <si>
    <t>4.13</t>
  </si>
  <si>
    <t>8.2.10</t>
  </si>
  <si>
    <t>METERS</t>
  </si>
  <si>
    <t>PSL 8.8.19</t>
  </si>
  <si>
    <t>Supply and install kent or similar approved water meters, flanged and drilled to SABS 1123, Table 16, complete including specials and valves as detailed on project drawings of the following sizes:</t>
  </si>
  <si>
    <t>6</t>
  </si>
  <si>
    <t>4.13.1</t>
  </si>
  <si>
    <t>ND 200 in-line bulk meter</t>
  </si>
  <si>
    <t>4.13.2</t>
  </si>
  <si>
    <t>ND 250 in-line bulk meter</t>
  </si>
  <si>
    <t>4.14</t>
  </si>
  <si>
    <t>ANCILLARIES</t>
  </si>
  <si>
    <t>8.2.11</t>
  </si>
  <si>
    <t>Anchor/Thrust blocks and pedestals</t>
  </si>
  <si>
    <t>4.14.1</t>
  </si>
  <si>
    <t>(a) Dwg No. (MKLM-057-RM-014)</t>
  </si>
  <si>
    <t>4.14.2</t>
  </si>
  <si>
    <t>8.2.12</t>
  </si>
  <si>
    <t>Concrete casing</t>
  </si>
  <si>
    <t>4.15</t>
  </si>
  <si>
    <t>CONCRETE CHAMBERS, SPECIALS AND PIPEWORK</t>
  </si>
  <si>
    <t>PSL 8.8.18</t>
  </si>
  <si>
    <t>All concrete / brick work, specials, fittings, support and pipework not priced in previous items, complete for:</t>
  </si>
  <si>
    <t>4.15.1</t>
  </si>
  <si>
    <t>8.2.13</t>
  </si>
  <si>
    <t xml:space="preserve">(a) Air valve chamber, complete as per  - Dwg XXX </t>
  </si>
  <si>
    <t>4.15.2</t>
  </si>
  <si>
    <t>8.2.14</t>
  </si>
  <si>
    <t>(b) Single scour valve Chambers complete as detailed in standard detail drawings (Drw XXX)</t>
  </si>
  <si>
    <t>4.15.3</t>
  </si>
  <si>
    <t>(c) Double scour valve with Isolating valve, Valve chamber - complete as detailed in standard detail drawings (Drw XXX)</t>
  </si>
  <si>
    <t>4.15.4</t>
  </si>
  <si>
    <t>(d) Meter chamber complete as per drawing XXXX</t>
  </si>
  <si>
    <t>4.15.5</t>
  </si>
  <si>
    <t>(e) Meter chamber and pressure sustaining valve at take-off, complete as per drawing XXXX</t>
  </si>
  <si>
    <t>4.16</t>
  </si>
  <si>
    <t>HYDRAULIC FIELD TESTING</t>
  </si>
  <si>
    <t>PS L 8.2.16</t>
  </si>
  <si>
    <t xml:space="preserve">Hydraulic field-testing of pipelines, the tendered rate shall include full compensation for the provision of all labour, materials and water required, for the provision, installation, calibration and operation of the equipment used for testing and for visually inspecting the pipe for leaks. </t>
  </si>
  <si>
    <t>4.16.1</t>
  </si>
  <si>
    <t>(a) 400mm dia Class PN 12.5</t>
  </si>
  <si>
    <t>4.16.2</t>
  </si>
  <si>
    <t>(b) 400 mm dia Class PN 16</t>
  </si>
  <si>
    <t>4.17</t>
  </si>
  <si>
    <t>STERILIZING OF PIPELINES</t>
  </si>
  <si>
    <t>4.17.1</t>
  </si>
  <si>
    <t xml:space="preserve">Sterilizing pipe lines </t>
  </si>
  <si>
    <t>4.18</t>
  </si>
  <si>
    <t>MARKER POST</t>
  </si>
  <si>
    <t>4.18.1</t>
  </si>
  <si>
    <t xml:space="preserve">PSL 8 </t>
  </si>
  <si>
    <t>Marker Posts (Supply and install)</t>
  </si>
  <si>
    <t>4.19</t>
  </si>
  <si>
    <t>PSLG 2.1</t>
  </si>
  <si>
    <t>RIVER CROSSING(S)</t>
  </si>
  <si>
    <t>4.19.1</t>
  </si>
  <si>
    <t>Install pipes, encased in concrete, complete as per standard drawing XXXX</t>
  </si>
  <si>
    <t>7</t>
  </si>
  <si>
    <t>SUMMARY OF SECTIONS</t>
  </si>
  <si>
    <t xml:space="preserve"> </t>
  </si>
  <si>
    <t>Section</t>
  </si>
  <si>
    <t>PRELIMINARY AND GENERAL</t>
  </si>
  <si>
    <t>PIPE TRENCHES</t>
  </si>
  <si>
    <t>BEDDING</t>
  </si>
  <si>
    <t>WATER MAINS</t>
  </si>
  <si>
    <t>Add 15% VAT</t>
  </si>
  <si>
    <t>8</t>
  </si>
  <si>
    <t xml:space="preserve">Schedule 1 </t>
  </si>
  <si>
    <t>Contingency (ADD 10%)</t>
  </si>
  <si>
    <t>Schedule 1</t>
  </si>
  <si>
    <t xml:space="preserve">   SUB-TOTAL</t>
  </si>
  <si>
    <t>TOTAL CARRIED TO FORM OF OFFER</t>
  </si>
  <si>
    <t>c) Steering Committee Members (SCMs) -  max. of 5 individuals</t>
  </si>
  <si>
    <t>b) Supply and erect a contract notice board (2.8m x 1.9m x 1.6mm thick chromodeck steel plate to be riveted @ 200mm centre along the square steel tubing frame)</t>
  </si>
  <si>
    <t>Facilities for the Engineer (SANS 1200 AB)</t>
  </si>
  <si>
    <t>f) Provision of safety fences, signs and barricades</t>
  </si>
  <si>
    <t>SG iron Reducer T-pieces for PVC-O: flanged, as per MKLM-057-RM-011 drawing for Air valves</t>
  </si>
  <si>
    <t>Bid No. 025/MKLM/2022/2023 - Mabeskraal to Uitkyk Bulk Water Pipeline</t>
  </si>
  <si>
    <t xml:space="preserve">Bid No. 025/MKLM/2022/2023 - Mabeskraal to Uitkyk Bulk Water Pipeline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</si>
</sst>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R&quot;* #,##0.00_-;\-&quot;R&quot;* #,##0.00_-;_-&quot;R&quot;* &quot;-&quot;??_-;_-@_-"/>
    <numFmt numFmtId="164" formatCode="#\ ##0.0"/>
    <numFmt numFmtId="165" formatCode="_-[$R-1C09]* #,##0.00_-;\-[$R-1C09]* #,##0.00_-;_-[$R-1C09]* &quot;-&quot;??_-;_-@_-"/>
  </numFmts>
  <fonts count="9" x14ac:knownFonts="1">
    <font>
      <sz val="11"/>
      <name val="Calibri"/>
      <family val="2"/>
      <scheme val="minor"/>
    </font>
    <font>
      <sz val="10"/>
      <name val="Calibri"/>
      <scheme val="minor"/>
    </font>
    <font>
      <sz val="9"/>
      <name val="Calibri"/>
      <scheme val="minor"/>
    </font>
    <font>
      <sz val="9"/>
      <name val="Arial"/>
    </font>
    <font>
      <sz val="10"/>
      <name val="Arial"/>
    </font>
    <font>
      <sz val="11"/>
      <name val="Calibri"/>
      <family val="2"/>
      <scheme val="minor"/>
    </font>
    <font>
      <b/>
      <sz val="9"/>
      <name val="Arial"/>
      <family val="2"/>
    </font>
    <font>
      <sz val="9"/>
      <name val="Arial"/>
      <family val="2"/>
    </font>
    <font>
      <b/>
      <u/>
      <sz val="10"/>
      <name val="Arial"/>
      <family val="2"/>
    </font>
  </fonts>
  <fills count="4">
    <fill>
      <patternFill patternType="none"/>
    </fill>
    <fill>
      <patternFill patternType="gray125"/>
    </fill>
    <fill>
      <patternFill patternType="solid">
        <fgColor rgb="FFF2F2F2"/>
      </patternFill>
    </fill>
    <fill>
      <patternFill patternType="solid">
        <fgColor theme="0" tint="-4.9989318521683403E-2"/>
        <bgColor indexed="64"/>
      </patternFill>
    </fill>
  </fills>
  <borders count="1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indexed="64"/>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auto="1"/>
      </top>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100">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wrapText="1"/>
    </xf>
    <xf numFmtId="0" fontId="3" fillId="0" borderId="0" xfId="0" applyFont="1" applyAlignment="1">
      <alignment vertical="center" wrapText="1"/>
    </xf>
    <xf numFmtId="0" fontId="0" fillId="0" borderId="0" xfId="0" applyAlignment="1">
      <alignment vertical="top"/>
    </xf>
    <xf numFmtId="0" fontId="4" fillId="0" borderId="0" xfId="0" applyFont="1" applyAlignment="1">
      <alignment horizontal="left" vertical="top"/>
    </xf>
    <xf numFmtId="0" fontId="3" fillId="0" borderId="0" xfId="0" applyFont="1" applyAlignment="1">
      <alignment horizontal="right" vertical="top"/>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3" fillId="0" borderId="4" xfId="0" applyFont="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0" borderId="3" xfId="0" applyFont="1" applyBorder="1" applyAlignment="1">
      <alignment vertical="top" wrapText="1"/>
    </xf>
    <xf numFmtId="49" fontId="3" fillId="0" borderId="4" xfId="0" applyNumberFormat="1" applyFont="1" applyBorder="1" applyAlignment="1">
      <alignment horizontal="center" vertical="top" wrapText="1"/>
    </xf>
    <xf numFmtId="164" fontId="3" fillId="0" borderId="4" xfId="0" applyNumberFormat="1" applyFont="1" applyBorder="1" applyAlignment="1">
      <alignment horizontal="right" vertical="top" wrapText="1"/>
    </xf>
    <xf numFmtId="0" fontId="3" fillId="0" borderId="4" xfId="0" applyFont="1" applyBorder="1" applyAlignment="1">
      <alignment horizontal="center" vertical="top" wrapText="1"/>
    </xf>
    <xf numFmtId="0" fontId="3" fillId="0" borderId="1" xfId="0" applyFont="1" applyBorder="1" applyAlignment="1">
      <alignment horizontal="left" vertical="center"/>
    </xf>
    <xf numFmtId="0" fontId="3" fillId="0" borderId="5" xfId="0" applyFont="1" applyBorder="1" applyAlignment="1">
      <alignment vertical="center" wrapText="1"/>
    </xf>
    <xf numFmtId="0" fontId="3" fillId="0" borderId="4" xfId="0" applyFont="1" applyBorder="1" applyAlignment="1">
      <alignment horizontal="left" vertical="top" wrapText="1"/>
    </xf>
    <xf numFmtId="49" fontId="3" fillId="0" borderId="5" xfId="0" applyNumberFormat="1" applyFont="1" applyBorder="1" applyAlignment="1">
      <alignment horizontal="left" vertical="center" wrapText="1"/>
    </xf>
    <xf numFmtId="165" fontId="3" fillId="0" borderId="4" xfId="0" applyNumberFormat="1" applyFont="1" applyBorder="1" applyAlignment="1">
      <alignment vertical="top" wrapText="1"/>
    </xf>
    <xf numFmtId="165" fontId="3" fillId="2" borderId="4" xfId="0" applyNumberFormat="1" applyFont="1" applyFill="1" applyBorder="1" applyAlignment="1">
      <alignment vertical="top" wrapText="1"/>
    </xf>
    <xf numFmtId="165" fontId="3" fillId="0" borderId="4" xfId="0" applyNumberFormat="1" applyFont="1" applyBorder="1" applyAlignment="1">
      <alignment horizontal="right" vertical="top" wrapText="1"/>
    </xf>
    <xf numFmtId="165" fontId="3" fillId="0" borderId="2" xfId="0" applyNumberFormat="1" applyFont="1" applyBorder="1" applyAlignment="1">
      <alignment horizontal="right" vertical="center" wrapText="1"/>
    </xf>
    <xf numFmtId="165" fontId="3" fillId="0" borderId="2" xfId="1" applyNumberFormat="1" applyFont="1" applyBorder="1" applyAlignment="1">
      <alignment horizontal="right" vertical="center" wrapText="1"/>
    </xf>
    <xf numFmtId="165" fontId="3" fillId="0" borderId="4" xfId="1" applyNumberFormat="1" applyFont="1" applyBorder="1" applyAlignment="1">
      <alignment horizontal="right" vertical="top" wrapText="1"/>
    </xf>
    <xf numFmtId="165" fontId="3" fillId="2" borderId="4" xfId="1" applyNumberFormat="1" applyFont="1" applyFill="1" applyBorder="1" applyAlignment="1">
      <alignment vertical="top" wrapText="1"/>
    </xf>
    <xf numFmtId="165" fontId="3" fillId="0" borderId="4" xfId="1" applyNumberFormat="1" applyFont="1" applyBorder="1" applyAlignment="1">
      <alignment vertical="top" wrapText="1"/>
    </xf>
    <xf numFmtId="165" fontId="3" fillId="2" borderId="3" xfId="0" applyNumberFormat="1" applyFont="1" applyFill="1" applyBorder="1" applyAlignment="1">
      <alignment vertical="top" wrapText="1"/>
    </xf>
    <xf numFmtId="0" fontId="3" fillId="3" borderId="1" xfId="0" applyFont="1" applyFill="1" applyBorder="1" applyAlignment="1">
      <alignment horizontal="left" vertical="center"/>
    </xf>
    <xf numFmtId="0" fontId="3" fillId="3" borderId="5" xfId="0" applyFont="1" applyFill="1" applyBorder="1" applyAlignment="1">
      <alignment vertical="center" wrapText="1"/>
    </xf>
    <xf numFmtId="165" fontId="3" fillId="3" borderId="2" xfId="1" applyNumberFormat="1" applyFont="1" applyFill="1" applyBorder="1" applyAlignment="1">
      <alignment horizontal="right" vertical="center" wrapText="1"/>
    </xf>
    <xf numFmtId="9" fontId="3" fillId="0" borderId="4" xfId="2" applyFont="1" applyBorder="1" applyAlignment="1">
      <alignment horizontal="right" vertical="top"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vertical="center" wrapText="1"/>
    </xf>
    <xf numFmtId="0" fontId="7" fillId="0" borderId="10" xfId="0" applyFont="1" applyBorder="1" applyAlignment="1">
      <alignment horizontal="center" vertical="top" wrapText="1"/>
    </xf>
    <xf numFmtId="49" fontId="6" fillId="0" borderId="3" xfId="0" applyNumberFormat="1" applyFont="1" applyBorder="1" applyAlignment="1">
      <alignment horizontal="left" vertical="top" wrapText="1"/>
    </xf>
    <xf numFmtId="49" fontId="6" fillId="0" borderId="4" xfId="0" applyNumberFormat="1" applyFont="1" applyBorder="1" applyAlignment="1">
      <alignment horizontal="left" vertical="top" wrapText="1"/>
    </xf>
    <xf numFmtId="0" fontId="6" fillId="0" borderId="4" xfId="0" applyFont="1" applyBorder="1" applyAlignment="1">
      <alignment vertical="top" wrapText="1"/>
    </xf>
    <xf numFmtId="49" fontId="7" fillId="0" borderId="4" xfId="0" applyNumberFormat="1" applyFont="1" applyBorder="1" applyAlignment="1">
      <alignment horizontal="left" vertical="top" wrapText="1"/>
    </xf>
    <xf numFmtId="0" fontId="8" fillId="0" borderId="0" xfId="0" applyFont="1" applyAlignment="1">
      <alignment horizontal="left" vertical="top"/>
    </xf>
    <xf numFmtId="49" fontId="6" fillId="0" borderId="10" xfId="0" applyNumberFormat="1" applyFont="1" applyBorder="1" applyAlignment="1">
      <alignment horizontal="left" vertical="top" wrapText="1"/>
    </xf>
    <xf numFmtId="49" fontId="6" fillId="0" borderId="0" xfId="0" applyNumberFormat="1" applyFont="1" applyAlignment="1">
      <alignment horizontal="left" vertical="top" wrapText="1"/>
    </xf>
    <xf numFmtId="165" fontId="6" fillId="0" borderId="2" xfId="0" applyNumberFormat="1" applyFont="1" applyBorder="1" applyAlignment="1">
      <alignment horizontal="right" vertical="top" wrapText="1"/>
    </xf>
    <xf numFmtId="165" fontId="3" fillId="0" borderId="3" xfId="0" applyNumberFormat="1" applyFont="1" applyBorder="1" applyAlignment="1">
      <alignment horizontal="right" vertical="top" wrapText="1"/>
    </xf>
    <xf numFmtId="0" fontId="7" fillId="3" borderId="10"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4" xfId="0" applyFont="1" applyFill="1" applyBorder="1" applyAlignment="1">
      <alignment vertical="top" wrapText="1"/>
    </xf>
    <xf numFmtId="49" fontId="6" fillId="3" borderId="10" xfId="0" applyNumberFormat="1" applyFont="1" applyFill="1" applyBorder="1" applyAlignment="1">
      <alignment horizontal="left" vertical="top" wrapText="1"/>
    </xf>
    <xf numFmtId="49" fontId="6" fillId="3" borderId="0" xfId="0" applyNumberFormat="1" applyFont="1" applyFill="1" applyAlignment="1">
      <alignment horizontal="left" vertical="top" wrapText="1"/>
    </xf>
    <xf numFmtId="49" fontId="6" fillId="3" borderId="4" xfId="0" applyNumberFormat="1" applyFont="1" applyFill="1" applyBorder="1" applyAlignment="1">
      <alignment horizontal="left" vertical="top" wrapText="1"/>
    </xf>
    <xf numFmtId="165" fontId="3" fillId="3" borderId="3" xfId="0" applyNumberFormat="1" applyFont="1" applyFill="1" applyBorder="1" applyAlignment="1">
      <alignment horizontal="right" vertical="top" wrapText="1"/>
    </xf>
    <xf numFmtId="165" fontId="3" fillId="3" borderId="7" xfId="0" applyNumberFormat="1" applyFont="1" applyFill="1" applyBorder="1" applyAlignment="1">
      <alignment horizontal="right" vertical="top" wrapText="1"/>
    </xf>
    <xf numFmtId="165" fontId="6" fillId="0" borderId="4" xfId="0" applyNumberFormat="1" applyFont="1" applyBorder="1" applyAlignment="1">
      <alignment horizontal="right" vertical="top" wrapText="1"/>
    </xf>
    <xf numFmtId="0" fontId="6" fillId="3" borderId="1" xfId="0" applyFont="1" applyFill="1" applyBorder="1" applyAlignment="1">
      <alignment horizontal="center" vertical="center" wrapText="1"/>
    </xf>
    <xf numFmtId="0" fontId="6" fillId="3" borderId="9" xfId="0" applyFont="1" applyFill="1" applyBorder="1" applyAlignment="1">
      <alignment horizontal="center" vertical="center" wrapText="1"/>
    </xf>
    <xf numFmtId="49" fontId="3" fillId="0" borderId="8"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4"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49" fontId="3" fillId="0" borderId="4" xfId="0" applyNumberFormat="1" applyFont="1" applyBorder="1" applyAlignment="1">
      <alignment horizontal="center" vertical="top" wrapText="1"/>
    </xf>
    <xf numFmtId="0" fontId="7" fillId="2" borderId="10" xfId="0" applyFont="1" applyFill="1" applyBorder="1" applyAlignment="1">
      <alignment horizontal="center" vertical="top" wrapText="1"/>
    </xf>
    <xf numFmtId="0" fontId="3" fillId="2" borderId="4" xfId="0" applyFont="1" applyFill="1" applyBorder="1" applyAlignment="1">
      <alignment horizontal="center" vertical="top" wrapText="1"/>
    </xf>
    <xf numFmtId="0" fontId="7" fillId="3" borderId="10" xfId="0" applyFont="1" applyFill="1" applyBorder="1" applyAlignment="1">
      <alignment horizontal="center" vertical="top" wrapText="1"/>
    </xf>
    <xf numFmtId="0" fontId="3" fillId="3" borderId="4"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0" borderId="10" xfId="0" applyFont="1" applyBorder="1" applyAlignment="1">
      <alignment horizontal="center" vertical="top" wrapText="1"/>
    </xf>
    <xf numFmtId="0" fontId="3" fillId="0" borderId="4" xfId="0" applyFont="1" applyBorder="1" applyAlignment="1">
      <alignment horizontal="center" vertical="top" wrapText="1"/>
    </xf>
    <xf numFmtId="0" fontId="3" fillId="0" borderId="10" xfId="0" applyFont="1" applyBorder="1" applyAlignment="1">
      <alignment horizontal="center" vertical="top" wrapText="1"/>
    </xf>
    <xf numFmtId="0" fontId="3" fillId="0" borderId="13" xfId="0" applyFont="1" applyBorder="1" applyAlignment="1">
      <alignment horizontal="center" vertical="top" wrapText="1"/>
    </xf>
    <xf numFmtId="0" fontId="3" fillId="0" borderId="11" xfId="0" applyFont="1" applyBorder="1" applyAlignment="1">
      <alignment horizontal="center" vertical="top"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10"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4" xfId="0" applyNumberFormat="1" applyFont="1" applyBorder="1" applyAlignment="1">
      <alignment horizontal="left" vertical="top" wrapText="1"/>
    </xf>
    <xf numFmtId="0" fontId="3" fillId="2" borderId="10" xfId="0" applyFont="1" applyFill="1" applyBorder="1" applyAlignment="1">
      <alignment horizontal="left" vertical="top" wrapText="1"/>
    </xf>
    <xf numFmtId="0" fontId="3" fillId="2" borderId="0" xfId="0" applyFont="1" applyFill="1" applyAlignment="1">
      <alignment horizontal="left" vertical="top" wrapText="1"/>
    </xf>
    <xf numFmtId="0" fontId="3" fillId="2" borderId="4" xfId="0" applyFont="1" applyFill="1" applyBorder="1" applyAlignment="1">
      <alignment horizontal="left" vertical="top" wrapText="1"/>
    </xf>
    <xf numFmtId="49" fontId="6" fillId="0" borderId="10" xfId="0" applyNumberFormat="1" applyFont="1" applyBorder="1" applyAlignment="1">
      <alignment horizontal="left" vertical="top" wrapText="1"/>
    </xf>
    <xf numFmtId="49" fontId="6" fillId="0" borderId="0" xfId="0" applyNumberFormat="1" applyFont="1" applyAlignment="1">
      <alignment horizontal="left" vertical="top" wrapText="1"/>
    </xf>
    <xf numFmtId="49" fontId="6" fillId="0" borderId="4" xfId="0" applyNumberFormat="1" applyFont="1" applyBorder="1" applyAlignment="1">
      <alignment horizontal="left" vertical="top" wrapText="1"/>
    </xf>
    <xf numFmtId="0" fontId="3" fillId="3" borderId="10" xfId="0" applyFont="1" applyFill="1" applyBorder="1" applyAlignment="1">
      <alignment horizontal="left" vertical="top" wrapText="1"/>
    </xf>
    <xf numFmtId="0" fontId="3" fillId="3" borderId="0" xfId="0" applyFont="1" applyFill="1" applyAlignment="1">
      <alignment horizontal="left" vertical="top" wrapText="1"/>
    </xf>
    <xf numFmtId="0" fontId="3" fillId="3" borderId="4" xfId="0" applyFont="1" applyFill="1" applyBorder="1" applyAlignment="1">
      <alignment horizontal="left" vertical="top" wrapText="1"/>
    </xf>
    <xf numFmtId="49" fontId="6" fillId="3" borderId="10" xfId="0" applyNumberFormat="1" applyFont="1" applyFill="1" applyBorder="1" applyAlignment="1">
      <alignment horizontal="left" vertical="top" wrapText="1"/>
    </xf>
    <xf numFmtId="49" fontId="6" fillId="3" borderId="0" xfId="0" applyNumberFormat="1" applyFont="1" applyFill="1" applyAlignment="1">
      <alignment horizontal="left" vertical="top" wrapText="1"/>
    </xf>
    <xf numFmtId="49" fontId="6" fillId="3" borderId="4" xfId="0" applyNumberFormat="1" applyFont="1" applyFill="1" applyBorder="1" applyAlignment="1">
      <alignment horizontal="left" vertical="top" wrapText="1"/>
    </xf>
    <xf numFmtId="49" fontId="3" fillId="0" borderId="8" xfId="0" applyNumberFormat="1" applyFont="1" applyBorder="1" applyAlignment="1">
      <alignment horizontal="left" vertical="top" wrapText="1"/>
    </xf>
    <xf numFmtId="49" fontId="3" fillId="0" borderId="14"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0" fontId="3" fillId="2" borderId="10" xfId="0" applyFont="1" applyFill="1" applyBorder="1" applyAlignment="1">
      <alignment horizontal="center" vertical="top" wrapText="1"/>
    </xf>
    <xf numFmtId="0" fontId="3" fillId="2" borderId="0" xfId="0" applyFont="1" applyFill="1" applyAlignment="1">
      <alignment horizontal="center" vertical="top" wrapText="1"/>
    </xf>
    <xf numFmtId="0" fontId="3" fillId="0" borderId="0" xfId="0" applyFont="1" applyAlignment="1">
      <alignment horizontal="center" vertical="top" wrapText="1"/>
    </xf>
    <xf numFmtId="0" fontId="3" fillId="0" borderId="14"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cellXfs>
  <cellStyles count="3">
    <cellStyle name="Currency" xfId="1" builtinId="4"/>
    <cellStyle name="Normal" xfId="0" builtinId="0"/>
    <cellStyle name="Percent" xfId="2"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0"/>
  <sheetViews>
    <sheetView showGridLines="0" tabSelected="1" topLeftCell="B352" zoomScaleNormal="100" zoomScaleSheetLayoutView="130" workbookViewId="0">
      <selection activeCell="I344" sqref="I344"/>
    </sheetView>
  </sheetViews>
  <sheetFormatPr defaultRowHeight="15" x14ac:dyDescent="0.25"/>
  <cols>
    <col min="1" max="1" width="5.42578125" style="5" hidden="1" customWidth="1"/>
    <col min="2" max="2" width="9.7109375" style="5" customWidth="1"/>
    <col min="3" max="3" width="10.85546875" style="5" customWidth="1"/>
    <col min="4" max="4" width="4.28515625" style="5" customWidth="1"/>
    <col min="5" max="5" width="34.5703125" style="5" customWidth="1"/>
    <col min="6" max="6" width="6.42578125" style="5" customWidth="1"/>
    <col min="7" max="9" width="13.28515625" style="5" customWidth="1"/>
    <col min="10" max="16384" width="9.140625" style="5"/>
  </cols>
  <sheetData>
    <row r="1" spans="1:9" s="1" customFormat="1" ht="12.75" x14ac:dyDescent="0.25">
      <c r="B1" s="42" t="s">
        <v>313</v>
      </c>
    </row>
    <row r="2" spans="1:9" s="1" customFormat="1" ht="12.75" x14ac:dyDescent="0.25">
      <c r="B2" s="6" t="s">
        <v>304</v>
      </c>
    </row>
    <row r="3" spans="1:9" s="2" customFormat="1" ht="12" x14ac:dyDescent="0.25">
      <c r="I3" s="7" t="s">
        <v>0</v>
      </c>
    </row>
    <row r="4" spans="1:9" s="3" customFormat="1" ht="27.4" customHeight="1" x14ac:dyDescent="0.25">
      <c r="B4" s="34" t="s">
        <v>1</v>
      </c>
      <c r="C4" s="34" t="s">
        <v>2</v>
      </c>
      <c r="D4" s="34" t="s">
        <v>3</v>
      </c>
      <c r="E4" s="34" t="s">
        <v>4</v>
      </c>
      <c r="F4" s="34" t="s">
        <v>5</v>
      </c>
      <c r="G4" s="34" t="s">
        <v>6</v>
      </c>
      <c r="H4" s="34" t="s">
        <v>7</v>
      </c>
      <c r="I4" s="35" t="s">
        <v>8</v>
      </c>
    </row>
    <row r="5" spans="1:9" s="3" customFormat="1" ht="24" customHeight="1" x14ac:dyDescent="0.25">
      <c r="A5" s="3">
        <v>199</v>
      </c>
      <c r="B5" s="38" t="s">
        <v>9</v>
      </c>
      <c r="C5" s="39" t="s">
        <v>10</v>
      </c>
      <c r="D5" s="40"/>
      <c r="E5" s="39" t="s">
        <v>11</v>
      </c>
      <c r="F5" s="10"/>
      <c r="G5" s="10"/>
      <c r="H5" s="21"/>
      <c r="I5" s="21"/>
    </row>
    <row r="6" spans="1:9" s="3" customFormat="1" ht="12" customHeight="1" x14ac:dyDescent="0.25">
      <c r="B6" s="11"/>
      <c r="C6" s="12"/>
      <c r="D6" s="12"/>
      <c r="E6" s="12"/>
      <c r="F6" s="12"/>
      <c r="G6" s="12"/>
      <c r="H6" s="22"/>
      <c r="I6" s="22"/>
    </row>
    <row r="7" spans="1:9" s="3" customFormat="1" ht="12" customHeight="1" x14ac:dyDescent="0.25">
      <c r="A7" s="3">
        <v>200</v>
      </c>
      <c r="B7" s="13"/>
      <c r="C7" s="9" t="s">
        <v>12</v>
      </c>
      <c r="D7" s="10"/>
      <c r="E7" s="9" t="s">
        <v>13</v>
      </c>
      <c r="F7" s="10"/>
      <c r="G7" s="10"/>
      <c r="H7" s="21"/>
      <c r="I7" s="21"/>
    </row>
    <row r="8" spans="1:9" s="3" customFormat="1" ht="12" customHeight="1" x14ac:dyDescent="0.25">
      <c r="B8" s="11"/>
      <c r="C8" s="12"/>
      <c r="D8" s="12"/>
      <c r="E8" s="12"/>
      <c r="F8" s="12"/>
      <c r="G8" s="12"/>
      <c r="H8" s="22"/>
      <c r="I8" s="22"/>
    </row>
    <row r="9" spans="1:9" s="3" customFormat="1" ht="12" customHeight="1" x14ac:dyDescent="0.25">
      <c r="A9" s="3">
        <v>201</v>
      </c>
      <c r="B9" s="8" t="s">
        <v>14</v>
      </c>
      <c r="C9" s="10"/>
      <c r="D9" s="10"/>
      <c r="E9" s="9" t="s">
        <v>15</v>
      </c>
      <c r="F9" s="14" t="s">
        <v>16</v>
      </c>
      <c r="G9" s="15">
        <v>1</v>
      </c>
      <c r="H9" s="23"/>
      <c r="I9" s="23">
        <f>G9*H9</f>
        <v>0</v>
      </c>
    </row>
    <row r="10" spans="1:9" s="3" customFormat="1" ht="12" customHeight="1" x14ac:dyDescent="0.25">
      <c r="B10" s="11"/>
      <c r="C10" s="12"/>
      <c r="D10" s="12"/>
      <c r="E10" s="12"/>
      <c r="F10" s="12"/>
      <c r="G10" s="12"/>
      <c r="H10" s="22"/>
      <c r="I10" s="22"/>
    </row>
    <row r="11" spans="1:9" s="3" customFormat="1" ht="12" customHeight="1" x14ac:dyDescent="0.25">
      <c r="A11" s="3">
        <v>202</v>
      </c>
      <c r="B11" s="8" t="s">
        <v>17</v>
      </c>
      <c r="C11" s="10"/>
      <c r="D11" s="10"/>
      <c r="E11" s="9" t="s">
        <v>18</v>
      </c>
      <c r="F11" s="14" t="s">
        <v>19</v>
      </c>
      <c r="G11" s="15">
        <v>8</v>
      </c>
      <c r="H11" s="23"/>
      <c r="I11" s="23">
        <f>G11*H11</f>
        <v>0</v>
      </c>
    </row>
    <row r="12" spans="1:9" s="3" customFormat="1" ht="12" customHeight="1" x14ac:dyDescent="0.25">
      <c r="B12" s="11"/>
      <c r="C12" s="12"/>
      <c r="D12" s="12"/>
      <c r="E12" s="12"/>
      <c r="F12" s="12"/>
      <c r="G12" s="12"/>
      <c r="H12" s="22"/>
      <c r="I12" s="22"/>
    </row>
    <row r="13" spans="1:9" s="3" customFormat="1" ht="24" customHeight="1" x14ac:dyDescent="0.25">
      <c r="A13" s="3">
        <v>2345</v>
      </c>
      <c r="B13" s="13"/>
      <c r="C13" s="9" t="s">
        <v>20</v>
      </c>
      <c r="D13" s="10"/>
      <c r="E13" s="9" t="s">
        <v>21</v>
      </c>
      <c r="F13" s="10"/>
      <c r="G13" s="10"/>
      <c r="H13" s="21"/>
      <c r="I13" s="21"/>
    </row>
    <row r="14" spans="1:9" s="3" customFormat="1" ht="12" customHeight="1" x14ac:dyDescent="0.25">
      <c r="B14" s="11"/>
      <c r="C14" s="12"/>
      <c r="D14" s="12"/>
      <c r="E14" s="12"/>
      <c r="F14" s="12"/>
      <c r="G14" s="12"/>
      <c r="H14" s="22"/>
      <c r="I14" s="22"/>
    </row>
    <row r="15" spans="1:9" s="3" customFormat="1" ht="24" customHeight="1" x14ac:dyDescent="0.25">
      <c r="A15" s="3">
        <v>203</v>
      </c>
      <c r="B15" s="13"/>
      <c r="C15" s="9" t="s">
        <v>22</v>
      </c>
      <c r="D15" s="10"/>
      <c r="E15" s="9" t="s">
        <v>309</v>
      </c>
      <c r="F15" s="10"/>
      <c r="G15" s="10"/>
      <c r="H15" s="21"/>
      <c r="I15" s="21"/>
    </row>
    <row r="16" spans="1:9" s="3" customFormat="1" ht="12" customHeight="1" x14ac:dyDescent="0.25">
      <c r="B16" s="11"/>
      <c r="C16" s="12"/>
      <c r="D16" s="12"/>
      <c r="E16" s="12"/>
      <c r="F16" s="12"/>
      <c r="G16" s="12"/>
      <c r="H16" s="22"/>
      <c r="I16" s="22"/>
    </row>
    <row r="17" spans="1:9" s="3" customFormat="1" ht="24" customHeight="1" x14ac:dyDescent="0.25">
      <c r="A17" s="3">
        <v>204</v>
      </c>
      <c r="B17" s="8" t="s">
        <v>23</v>
      </c>
      <c r="C17" s="9" t="s">
        <v>24</v>
      </c>
      <c r="D17" s="10"/>
      <c r="E17" s="9" t="s">
        <v>25</v>
      </c>
      <c r="F17" s="14" t="s">
        <v>19</v>
      </c>
      <c r="G17" s="15">
        <v>8</v>
      </c>
      <c r="H17" s="23"/>
      <c r="I17" s="23">
        <f>G17*H17</f>
        <v>0</v>
      </c>
    </row>
    <row r="18" spans="1:9" s="3" customFormat="1" ht="12" customHeight="1" x14ac:dyDescent="0.25">
      <c r="B18" s="11"/>
      <c r="C18" s="12"/>
      <c r="D18" s="12"/>
      <c r="E18" s="12"/>
      <c r="F18" s="12"/>
      <c r="G18" s="12"/>
      <c r="H18" s="22"/>
      <c r="I18" s="22"/>
    </row>
    <row r="19" spans="1:9" s="3" customFormat="1" ht="48" customHeight="1" x14ac:dyDescent="0.25">
      <c r="A19" s="3">
        <v>206</v>
      </c>
      <c r="B19" s="8" t="s">
        <v>26</v>
      </c>
      <c r="C19" s="10"/>
      <c r="D19" s="10"/>
      <c r="E19" s="9" t="s">
        <v>308</v>
      </c>
      <c r="F19" s="14" t="s">
        <v>27</v>
      </c>
      <c r="G19" s="15">
        <v>2</v>
      </c>
      <c r="H19" s="23"/>
      <c r="I19" s="23">
        <f>G19*H19</f>
        <v>0</v>
      </c>
    </row>
    <row r="20" spans="1:9" s="3" customFormat="1" ht="12" customHeight="1" x14ac:dyDescent="0.25">
      <c r="B20" s="11"/>
      <c r="C20" s="12"/>
      <c r="D20" s="12"/>
      <c r="E20" s="12"/>
      <c r="F20" s="12"/>
      <c r="G20" s="12"/>
      <c r="H20" s="22"/>
      <c r="I20" s="22"/>
    </row>
    <row r="21" spans="1:9" s="3" customFormat="1" ht="12" customHeight="1" x14ac:dyDescent="0.25">
      <c r="A21" s="3">
        <v>278</v>
      </c>
      <c r="B21" s="13"/>
      <c r="C21" s="9" t="s">
        <v>28</v>
      </c>
      <c r="D21" s="10"/>
      <c r="E21" s="9" t="s">
        <v>29</v>
      </c>
      <c r="F21" s="10"/>
      <c r="G21" s="10"/>
      <c r="H21" s="21"/>
      <c r="I21" s="21"/>
    </row>
    <row r="22" spans="1:9" s="3" customFormat="1" ht="12" customHeight="1" x14ac:dyDescent="0.25">
      <c r="B22" s="11"/>
      <c r="C22" s="12"/>
      <c r="D22" s="12"/>
      <c r="E22" s="12"/>
      <c r="F22" s="12"/>
      <c r="G22" s="12"/>
      <c r="H22" s="22"/>
      <c r="I22" s="22"/>
    </row>
    <row r="23" spans="1:9" s="3" customFormat="1" ht="24" customHeight="1" x14ac:dyDescent="0.25">
      <c r="A23" s="3">
        <v>2340</v>
      </c>
      <c r="B23" s="8" t="s">
        <v>30</v>
      </c>
      <c r="C23" s="10"/>
      <c r="D23" s="10"/>
      <c r="E23" s="9" t="s">
        <v>31</v>
      </c>
      <c r="F23" s="14" t="s">
        <v>32</v>
      </c>
      <c r="G23" s="15">
        <v>1</v>
      </c>
      <c r="H23" s="23"/>
      <c r="I23" s="55">
        <v>110000</v>
      </c>
    </row>
    <row r="24" spans="1:9" s="3" customFormat="1" ht="12" customHeight="1" x14ac:dyDescent="0.25">
      <c r="B24" s="11"/>
      <c r="C24" s="12"/>
      <c r="D24" s="12"/>
      <c r="E24" s="12"/>
      <c r="F24" s="12"/>
      <c r="G24" s="12"/>
      <c r="H24" s="22"/>
      <c r="I24" s="22"/>
    </row>
    <row r="25" spans="1:9" s="3" customFormat="1" ht="24" customHeight="1" x14ac:dyDescent="0.25">
      <c r="A25" s="3">
        <v>2341</v>
      </c>
      <c r="B25" s="8" t="s">
        <v>33</v>
      </c>
      <c r="C25" s="9" t="s">
        <v>34</v>
      </c>
      <c r="D25" s="10"/>
      <c r="E25" s="9" t="s">
        <v>35</v>
      </c>
      <c r="F25" s="14" t="s">
        <v>36</v>
      </c>
      <c r="G25" s="15">
        <v>1</v>
      </c>
      <c r="H25" s="23"/>
      <c r="I25" s="55">
        <v>80000</v>
      </c>
    </row>
    <row r="26" spans="1:9" s="3" customFormat="1" ht="12" customHeight="1" x14ac:dyDescent="0.25">
      <c r="B26" s="11"/>
      <c r="C26" s="12"/>
      <c r="D26" s="12"/>
      <c r="E26" s="12"/>
      <c r="F26" s="12"/>
      <c r="G26" s="12"/>
      <c r="H26" s="22"/>
      <c r="I26" s="22"/>
    </row>
    <row r="27" spans="1:9" s="3" customFormat="1" ht="24" customHeight="1" x14ac:dyDescent="0.25">
      <c r="A27" s="3">
        <v>2342</v>
      </c>
      <c r="B27" s="8" t="s">
        <v>37</v>
      </c>
      <c r="C27" s="10"/>
      <c r="D27" s="10"/>
      <c r="E27" s="41" t="s">
        <v>307</v>
      </c>
      <c r="F27" s="14" t="s">
        <v>36</v>
      </c>
      <c r="G27" s="15">
        <v>1</v>
      </c>
      <c r="H27" s="23"/>
      <c r="I27" s="55">
        <v>50000</v>
      </c>
    </row>
    <row r="28" spans="1:9" s="3" customFormat="1" ht="12" customHeight="1" x14ac:dyDescent="0.25">
      <c r="B28" s="11"/>
      <c r="C28" s="12"/>
      <c r="D28" s="12"/>
      <c r="E28" s="12"/>
      <c r="F28" s="12"/>
      <c r="G28" s="12"/>
      <c r="H28" s="22"/>
      <c r="I28" s="22"/>
    </row>
    <row r="29" spans="1:9" s="3" customFormat="1" ht="36" customHeight="1" x14ac:dyDescent="0.25">
      <c r="A29" s="3">
        <v>2343</v>
      </c>
      <c r="B29" s="8" t="s">
        <v>38</v>
      </c>
      <c r="C29" s="10"/>
      <c r="D29" s="10"/>
      <c r="E29" s="9" t="s">
        <v>39</v>
      </c>
      <c r="F29" s="14" t="s">
        <v>32</v>
      </c>
      <c r="G29" s="15">
        <v>1</v>
      </c>
      <c r="H29" s="23"/>
      <c r="I29" s="55">
        <v>100000</v>
      </c>
    </row>
    <row r="30" spans="1:9" s="3" customFormat="1" ht="12" customHeight="1" x14ac:dyDescent="0.25">
      <c r="B30" s="11"/>
      <c r="C30" s="12"/>
      <c r="D30" s="12"/>
      <c r="E30" s="12"/>
      <c r="F30" s="12"/>
      <c r="G30" s="12"/>
      <c r="H30" s="22"/>
      <c r="I30" s="22"/>
    </row>
    <row r="31" spans="1:9" s="3" customFormat="1" ht="24" customHeight="1" x14ac:dyDescent="0.25">
      <c r="A31" s="3">
        <v>279</v>
      </c>
      <c r="B31" s="8" t="s">
        <v>40</v>
      </c>
      <c r="C31" s="9" t="s">
        <v>41</v>
      </c>
      <c r="D31" s="10"/>
      <c r="E31" s="9" t="s">
        <v>42</v>
      </c>
      <c r="F31" s="14" t="s">
        <v>43</v>
      </c>
      <c r="G31" s="55">
        <v>340000</v>
      </c>
      <c r="H31" s="33"/>
      <c r="I31" s="23">
        <f>G31*H31</f>
        <v>0</v>
      </c>
    </row>
    <row r="32" spans="1:9" s="3" customFormat="1" ht="12" customHeight="1" x14ac:dyDescent="0.25">
      <c r="B32" s="11"/>
      <c r="C32" s="12"/>
      <c r="D32" s="12"/>
      <c r="E32" s="12"/>
      <c r="F32" s="12"/>
      <c r="G32" s="12"/>
      <c r="H32" s="22"/>
      <c r="I32" s="22"/>
    </row>
    <row r="33" spans="1:9" s="3" customFormat="1" ht="12" customHeight="1" x14ac:dyDescent="0.25">
      <c r="A33" s="3">
        <v>269</v>
      </c>
      <c r="B33" s="8" t="s">
        <v>14</v>
      </c>
      <c r="C33" s="9" t="s">
        <v>44</v>
      </c>
      <c r="D33" s="10"/>
      <c r="E33" s="9" t="s">
        <v>45</v>
      </c>
      <c r="F33" s="10"/>
      <c r="G33" s="10"/>
      <c r="H33" s="21"/>
      <c r="I33" s="21"/>
    </row>
    <row r="34" spans="1:9" s="3" customFormat="1" ht="12" customHeight="1" x14ac:dyDescent="0.25">
      <c r="B34" s="11"/>
      <c r="C34" s="12"/>
      <c r="D34" s="12"/>
      <c r="E34" s="12"/>
      <c r="F34" s="12"/>
      <c r="G34" s="12"/>
      <c r="H34" s="22"/>
      <c r="I34" s="22"/>
    </row>
    <row r="35" spans="1:9" s="3" customFormat="1" ht="24" customHeight="1" x14ac:dyDescent="0.25">
      <c r="A35" s="3">
        <v>270</v>
      </c>
      <c r="B35" s="8" t="s">
        <v>46</v>
      </c>
      <c r="C35" s="9" t="s">
        <v>47</v>
      </c>
      <c r="D35" s="10"/>
      <c r="E35" s="9" t="s">
        <v>48</v>
      </c>
      <c r="F35" s="14" t="s">
        <v>36</v>
      </c>
      <c r="G35" s="15">
        <v>1</v>
      </c>
      <c r="H35" s="23"/>
      <c r="I35" s="55">
        <v>100000</v>
      </c>
    </row>
    <row r="36" spans="1:9" s="3" customFormat="1" ht="12" customHeight="1" x14ac:dyDescent="0.25">
      <c r="B36" s="11"/>
      <c r="C36" s="12"/>
      <c r="D36" s="12"/>
      <c r="E36" s="12"/>
      <c r="F36" s="12"/>
      <c r="G36" s="12"/>
      <c r="H36" s="22"/>
      <c r="I36" s="22"/>
    </row>
    <row r="37" spans="1:9" s="3" customFormat="1" ht="24" customHeight="1" x14ac:dyDescent="0.25">
      <c r="A37" s="3">
        <v>271</v>
      </c>
      <c r="B37" s="8" t="s">
        <v>49</v>
      </c>
      <c r="C37" s="10"/>
      <c r="D37" s="10"/>
      <c r="E37" s="9" t="s">
        <v>50</v>
      </c>
      <c r="F37" s="14" t="s">
        <v>43</v>
      </c>
      <c r="G37" s="55">
        <v>100000</v>
      </c>
      <c r="H37" s="33"/>
      <c r="I37" s="23">
        <f>G37*H37</f>
        <v>0</v>
      </c>
    </row>
    <row r="38" spans="1:9" s="3" customFormat="1" ht="12" customHeight="1" x14ac:dyDescent="0.25">
      <c r="B38" s="11"/>
      <c r="C38" s="12"/>
      <c r="D38" s="12"/>
      <c r="E38" s="12"/>
      <c r="F38" s="12"/>
      <c r="G38" s="12"/>
      <c r="H38" s="22"/>
      <c r="I38" s="22"/>
    </row>
    <row r="39" spans="1:9" s="3" customFormat="1" ht="24" customHeight="1" x14ac:dyDescent="0.25">
      <c r="A39" s="3">
        <v>272</v>
      </c>
      <c r="B39" s="8" t="s">
        <v>51</v>
      </c>
      <c r="C39" s="9" t="s">
        <v>52</v>
      </c>
      <c r="D39" s="10"/>
      <c r="E39" s="9" t="s">
        <v>53</v>
      </c>
      <c r="F39" s="14" t="s">
        <v>54</v>
      </c>
      <c r="G39" s="15">
        <v>1</v>
      </c>
      <c r="H39" s="23"/>
      <c r="I39" s="55">
        <v>25000</v>
      </c>
    </row>
    <row r="40" spans="1:9" s="3" customFormat="1" ht="12" customHeight="1" x14ac:dyDescent="0.25">
      <c r="B40" s="11"/>
      <c r="C40" s="12"/>
      <c r="D40" s="12"/>
      <c r="E40" s="12"/>
      <c r="F40" s="12"/>
      <c r="G40" s="12"/>
      <c r="H40" s="22"/>
      <c r="I40" s="22"/>
    </row>
    <row r="41" spans="1:9" s="3" customFormat="1" ht="24" customHeight="1" x14ac:dyDescent="0.25">
      <c r="A41" s="3">
        <v>2344</v>
      </c>
      <c r="B41" s="8" t="s">
        <v>55</v>
      </c>
      <c r="C41" s="9" t="s">
        <v>56</v>
      </c>
      <c r="D41" s="16" t="s">
        <v>57</v>
      </c>
      <c r="E41" s="9" t="s">
        <v>58</v>
      </c>
      <c r="F41" s="14" t="s">
        <v>59</v>
      </c>
      <c r="G41" s="15">
        <v>100</v>
      </c>
      <c r="H41" s="23"/>
      <c r="I41" s="23">
        <f>G41*H41</f>
        <v>0</v>
      </c>
    </row>
    <row r="42" spans="1:9" s="3" customFormat="1" ht="12" customHeight="1" x14ac:dyDescent="0.25">
      <c r="B42" s="11"/>
      <c r="C42" s="12"/>
      <c r="D42" s="12"/>
      <c r="E42" s="12"/>
      <c r="F42" s="12"/>
      <c r="G42" s="12"/>
      <c r="H42" s="22"/>
      <c r="I42" s="22"/>
    </row>
    <row r="43" spans="1:9" s="3" customFormat="1" ht="24" customHeight="1" x14ac:dyDescent="0.25">
      <c r="A43" s="3">
        <v>273</v>
      </c>
      <c r="B43" s="8" t="s">
        <v>60</v>
      </c>
      <c r="C43" s="9" t="s">
        <v>56</v>
      </c>
      <c r="D43" s="10"/>
      <c r="E43" s="9" t="s">
        <v>61</v>
      </c>
      <c r="F43" s="14" t="s">
        <v>36</v>
      </c>
      <c r="G43" s="15">
        <v>1</v>
      </c>
      <c r="H43" s="23"/>
      <c r="I43" s="55">
        <v>100000</v>
      </c>
    </row>
    <row r="44" spans="1:9" s="3" customFormat="1" ht="12" customHeight="1" x14ac:dyDescent="0.25">
      <c r="B44" s="11"/>
      <c r="C44" s="12"/>
      <c r="D44" s="12"/>
      <c r="E44" s="12"/>
      <c r="F44" s="12"/>
      <c r="G44" s="12"/>
      <c r="H44" s="22"/>
      <c r="I44" s="22"/>
    </row>
    <row r="45" spans="1:9" s="3" customFormat="1" ht="24" customHeight="1" x14ac:dyDescent="0.25">
      <c r="A45" s="3">
        <v>274</v>
      </c>
      <c r="B45" s="8" t="s">
        <v>62</v>
      </c>
      <c r="C45" s="10"/>
      <c r="D45" s="10"/>
      <c r="E45" s="9" t="s">
        <v>63</v>
      </c>
      <c r="F45" s="14" t="s">
        <v>43</v>
      </c>
      <c r="G45" s="55">
        <v>100000</v>
      </c>
      <c r="H45" s="33"/>
      <c r="I45" s="23">
        <f>G45*H45</f>
        <v>0</v>
      </c>
    </row>
    <row r="46" spans="1:9" s="3" customFormat="1" ht="12" customHeight="1" x14ac:dyDescent="0.25">
      <c r="B46" s="11"/>
      <c r="C46" s="12"/>
      <c r="D46" s="12"/>
      <c r="E46" s="12"/>
      <c r="F46" s="12"/>
      <c r="G46" s="12"/>
      <c r="H46" s="22"/>
      <c r="I46" s="22"/>
    </row>
    <row r="47" spans="1:9" s="3" customFormat="1" ht="24" customHeight="1" x14ac:dyDescent="0.25">
      <c r="A47" s="3">
        <v>275</v>
      </c>
      <c r="B47" s="13"/>
      <c r="C47" s="9" t="s">
        <v>64</v>
      </c>
      <c r="D47" s="10"/>
      <c r="E47" s="9" t="s">
        <v>65</v>
      </c>
      <c r="F47" s="10"/>
      <c r="G47" s="10"/>
      <c r="H47" s="21"/>
      <c r="I47" s="21"/>
    </row>
    <row r="48" spans="1:9" s="3" customFormat="1" ht="12" customHeight="1" x14ac:dyDescent="0.25">
      <c r="B48" s="11"/>
      <c r="C48" s="12"/>
      <c r="D48" s="12"/>
      <c r="E48" s="12"/>
      <c r="F48" s="12"/>
      <c r="G48" s="12"/>
      <c r="H48" s="22"/>
      <c r="I48" s="22"/>
    </row>
    <row r="49" spans="1:9" s="3" customFormat="1" ht="12" customHeight="1" x14ac:dyDescent="0.25">
      <c r="A49" s="3">
        <v>276</v>
      </c>
      <c r="B49" s="8" t="s">
        <v>66</v>
      </c>
      <c r="C49" s="10"/>
      <c r="D49" s="10"/>
      <c r="E49" s="9" t="s">
        <v>67</v>
      </c>
      <c r="F49" s="14" t="s">
        <v>16</v>
      </c>
      <c r="G49" s="15">
        <v>1</v>
      </c>
      <c r="H49" s="23"/>
      <c r="I49" s="23">
        <f>G49*H49</f>
        <v>0</v>
      </c>
    </row>
    <row r="50" spans="1:9" s="3" customFormat="1" ht="12" customHeight="1" x14ac:dyDescent="0.25">
      <c r="B50" s="11"/>
      <c r="C50" s="12"/>
      <c r="D50" s="12"/>
      <c r="E50" s="12"/>
      <c r="F50" s="12"/>
      <c r="G50" s="12"/>
      <c r="H50" s="22"/>
      <c r="I50" s="22"/>
    </row>
    <row r="51" spans="1:9" s="3" customFormat="1" ht="12" customHeight="1" x14ac:dyDescent="0.25">
      <c r="A51" s="3">
        <v>277</v>
      </c>
      <c r="B51" s="8" t="s">
        <v>68</v>
      </c>
      <c r="C51" s="10"/>
      <c r="D51" s="10"/>
      <c r="E51" s="9" t="s">
        <v>69</v>
      </c>
      <c r="F51" s="14" t="s">
        <v>16</v>
      </c>
      <c r="G51" s="15">
        <v>1</v>
      </c>
      <c r="H51" s="23"/>
      <c r="I51" s="23">
        <f>G51*H51</f>
        <v>0</v>
      </c>
    </row>
    <row r="52" spans="1:9" s="4" customFormat="1" ht="20.100000000000001" customHeight="1" x14ac:dyDescent="0.25">
      <c r="B52" s="17" t="s">
        <v>70</v>
      </c>
      <c r="C52" s="18"/>
      <c r="D52" s="18"/>
      <c r="E52" s="18"/>
      <c r="F52" s="18"/>
      <c r="G52" s="18"/>
      <c r="H52" s="18"/>
      <c r="I52" s="24">
        <f>SUM(I5:I51)</f>
        <v>565000</v>
      </c>
    </row>
    <row r="53" spans="1:9" s="2" customFormat="1" ht="12" customHeight="1" x14ac:dyDescent="0.25">
      <c r="B53" s="97" t="s">
        <v>9</v>
      </c>
      <c r="C53" s="97"/>
      <c r="D53" s="97"/>
      <c r="E53" s="97"/>
      <c r="F53" s="97"/>
      <c r="G53" s="97"/>
      <c r="H53" s="97"/>
      <c r="I53" s="97"/>
    </row>
    <row r="54" spans="1:9" s="1" customFormat="1" ht="12.75" x14ac:dyDescent="0.25">
      <c r="B54" s="42" t="s">
        <v>312</v>
      </c>
    </row>
    <row r="55" spans="1:9" s="1" customFormat="1" ht="12.75" x14ac:dyDescent="0.25">
      <c r="B55" s="6" t="s">
        <v>302</v>
      </c>
    </row>
    <row r="56" spans="1:9" s="2" customFormat="1" ht="12" x14ac:dyDescent="0.25">
      <c r="I56" s="7" t="s">
        <v>0</v>
      </c>
    </row>
    <row r="57" spans="1:9" s="3" customFormat="1" ht="27.4" customHeight="1" x14ac:dyDescent="0.25">
      <c r="B57" s="34" t="s">
        <v>1</v>
      </c>
      <c r="C57" s="34" t="s">
        <v>2</v>
      </c>
      <c r="D57" s="34" t="s">
        <v>3</v>
      </c>
      <c r="E57" s="34" t="s">
        <v>4</v>
      </c>
      <c r="F57" s="34" t="s">
        <v>5</v>
      </c>
      <c r="G57" s="34" t="s">
        <v>6</v>
      </c>
      <c r="H57" s="34" t="s">
        <v>7</v>
      </c>
      <c r="I57" s="35" t="s">
        <v>8</v>
      </c>
    </row>
    <row r="58" spans="1:9" s="4" customFormat="1" ht="20.100000000000001" customHeight="1" x14ac:dyDescent="0.25">
      <c r="B58" s="30" t="s">
        <v>71</v>
      </c>
      <c r="C58" s="31"/>
      <c r="D58" s="31"/>
      <c r="E58" s="31"/>
      <c r="F58" s="31"/>
      <c r="G58" s="31"/>
      <c r="H58" s="31"/>
      <c r="I58" s="32">
        <f>I52</f>
        <v>565000</v>
      </c>
    </row>
    <row r="59" spans="1:9" s="3" customFormat="1" ht="12" customHeight="1" x14ac:dyDescent="0.25">
      <c r="A59" s="3">
        <v>1688</v>
      </c>
      <c r="B59" s="8" t="s">
        <v>72</v>
      </c>
      <c r="C59" s="10"/>
      <c r="D59" s="10"/>
      <c r="E59" s="9" t="s">
        <v>73</v>
      </c>
      <c r="F59" s="14" t="s">
        <v>19</v>
      </c>
      <c r="G59" s="15">
        <v>8</v>
      </c>
      <c r="H59" s="23"/>
      <c r="I59" s="26">
        <f>G59*H59</f>
        <v>0</v>
      </c>
    </row>
    <row r="60" spans="1:9" s="3" customFormat="1" ht="12" customHeight="1" x14ac:dyDescent="0.25">
      <c r="B60" s="11"/>
      <c r="C60" s="12"/>
      <c r="D60" s="12"/>
      <c r="E60" s="12"/>
      <c r="F60" s="12"/>
      <c r="G60" s="12"/>
      <c r="H60" s="22"/>
      <c r="I60" s="27"/>
    </row>
    <row r="61" spans="1:9" s="3" customFormat="1" ht="12" customHeight="1" x14ac:dyDescent="0.25">
      <c r="A61" s="3">
        <v>1689</v>
      </c>
      <c r="B61" s="8" t="s">
        <v>74</v>
      </c>
      <c r="C61" s="9" t="s">
        <v>75</v>
      </c>
      <c r="D61" s="10"/>
      <c r="E61" s="9" t="s">
        <v>76</v>
      </c>
      <c r="F61" s="14" t="s">
        <v>16</v>
      </c>
      <c r="G61" s="15">
        <v>1</v>
      </c>
      <c r="H61" s="23"/>
      <c r="I61" s="26">
        <f>G61*H61</f>
        <v>0</v>
      </c>
    </row>
    <row r="62" spans="1:9" s="3" customFormat="1" ht="12" customHeight="1" x14ac:dyDescent="0.25">
      <c r="B62" s="11"/>
      <c r="C62" s="12"/>
      <c r="D62" s="12"/>
      <c r="E62" s="12"/>
      <c r="F62" s="12"/>
      <c r="G62" s="12"/>
      <c r="H62" s="22"/>
      <c r="I62" s="27"/>
    </row>
    <row r="63" spans="1:9" s="3" customFormat="1" ht="36" customHeight="1" x14ac:dyDescent="0.25">
      <c r="A63" s="3">
        <v>1690</v>
      </c>
      <c r="B63" s="8" t="s">
        <v>77</v>
      </c>
      <c r="C63" s="10"/>
      <c r="D63" s="10"/>
      <c r="E63" s="9" t="s">
        <v>78</v>
      </c>
      <c r="F63" s="14" t="s">
        <v>16</v>
      </c>
      <c r="G63" s="15">
        <v>1</v>
      </c>
      <c r="H63" s="23"/>
      <c r="I63" s="26">
        <f>G63*H63</f>
        <v>0</v>
      </c>
    </row>
    <row r="64" spans="1:9" s="3" customFormat="1" ht="12" customHeight="1" x14ac:dyDescent="0.25">
      <c r="B64" s="11"/>
      <c r="C64" s="12"/>
      <c r="D64" s="12"/>
      <c r="E64" s="12"/>
      <c r="F64" s="12"/>
      <c r="G64" s="12"/>
      <c r="H64" s="22"/>
      <c r="I64" s="27"/>
    </row>
    <row r="65" spans="1:9" s="3" customFormat="1" ht="24" customHeight="1" x14ac:dyDescent="0.25">
      <c r="A65" s="3">
        <v>1691</v>
      </c>
      <c r="B65" s="8" t="s">
        <v>79</v>
      </c>
      <c r="C65" s="10"/>
      <c r="D65" s="10"/>
      <c r="E65" s="9" t="s">
        <v>310</v>
      </c>
      <c r="F65" s="14" t="s">
        <v>16</v>
      </c>
      <c r="G65" s="15">
        <v>1</v>
      </c>
      <c r="H65" s="23"/>
      <c r="I65" s="26">
        <f>G65*H65</f>
        <v>0</v>
      </c>
    </row>
    <row r="66" spans="1:9" s="3" customFormat="1" ht="12" customHeight="1" x14ac:dyDescent="0.25">
      <c r="B66" s="11"/>
      <c r="C66" s="12"/>
      <c r="D66" s="12"/>
      <c r="E66" s="12"/>
      <c r="F66" s="12"/>
      <c r="G66" s="12"/>
      <c r="H66" s="22"/>
      <c r="I66" s="27"/>
    </row>
    <row r="67" spans="1:9" s="3" customFormat="1" ht="12" customHeight="1" x14ac:dyDescent="0.25">
      <c r="B67" s="13"/>
      <c r="C67" s="10"/>
      <c r="D67" s="10"/>
      <c r="E67" s="10"/>
      <c r="F67" s="10"/>
      <c r="G67" s="10"/>
      <c r="H67" s="21"/>
      <c r="I67" s="28"/>
    </row>
    <row r="68" spans="1:9" s="3" customFormat="1" ht="12" customHeight="1" x14ac:dyDescent="0.25">
      <c r="B68" s="11"/>
      <c r="C68" s="12"/>
      <c r="D68" s="12"/>
      <c r="E68" s="12"/>
      <c r="F68" s="12"/>
      <c r="G68" s="12"/>
      <c r="H68" s="22"/>
      <c r="I68" s="27"/>
    </row>
    <row r="69" spans="1:9" s="3" customFormat="1" ht="12" customHeight="1" x14ac:dyDescent="0.25">
      <c r="B69" s="13"/>
      <c r="C69" s="10"/>
      <c r="D69" s="10"/>
      <c r="E69" s="10"/>
      <c r="F69" s="10"/>
      <c r="G69" s="10"/>
      <c r="H69" s="21"/>
      <c r="I69" s="28"/>
    </row>
    <row r="70" spans="1:9" s="3" customFormat="1" ht="12" customHeight="1" x14ac:dyDescent="0.25">
      <c r="B70" s="11"/>
      <c r="C70" s="12"/>
      <c r="D70" s="12"/>
      <c r="E70" s="12"/>
      <c r="F70" s="12"/>
      <c r="G70" s="12"/>
      <c r="H70" s="22"/>
      <c r="I70" s="27"/>
    </row>
    <row r="71" spans="1:9" s="3" customFormat="1" ht="12" customHeight="1" x14ac:dyDescent="0.25">
      <c r="B71" s="13"/>
      <c r="C71" s="10"/>
      <c r="D71" s="10"/>
      <c r="E71" s="10"/>
      <c r="F71" s="10"/>
      <c r="G71" s="10"/>
      <c r="H71" s="21"/>
      <c r="I71" s="28"/>
    </row>
    <row r="72" spans="1:9" s="3" customFormat="1" ht="12" customHeight="1" x14ac:dyDescent="0.25">
      <c r="B72" s="11"/>
      <c r="C72" s="12"/>
      <c r="D72" s="12"/>
      <c r="E72" s="12"/>
      <c r="F72" s="12"/>
      <c r="G72" s="12"/>
      <c r="H72" s="22"/>
      <c r="I72" s="27"/>
    </row>
    <row r="73" spans="1:9" s="3" customFormat="1" ht="12" customHeight="1" x14ac:dyDescent="0.25">
      <c r="B73" s="13"/>
      <c r="C73" s="10"/>
      <c r="D73" s="10"/>
      <c r="E73" s="10"/>
      <c r="F73" s="10"/>
      <c r="G73" s="10"/>
      <c r="H73" s="21"/>
      <c r="I73" s="28"/>
    </row>
    <row r="74" spans="1:9" s="3" customFormat="1" ht="12" customHeight="1" x14ac:dyDescent="0.25">
      <c r="B74" s="11"/>
      <c r="C74" s="12"/>
      <c r="D74" s="12"/>
      <c r="E74" s="12"/>
      <c r="F74" s="12"/>
      <c r="G74" s="12"/>
      <c r="H74" s="22"/>
      <c r="I74" s="27"/>
    </row>
    <row r="75" spans="1:9" s="3" customFormat="1" ht="12" customHeight="1" x14ac:dyDescent="0.25">
      <c r="B75" s="13"/>
      <c r="C75" s="10"/>
      <c r="D75" s="10"/>
      <c r="E75" s="10"/>
      <c r="F75" s="10"/>
      <c r="G75" s="10"/>
      <c r="H75" s="21"/>
      <c r="I75" s="28"/>
    </row>
    <row r="76" spans="1:9" s="3" customFormat="1" ht="12" customHeight="1" x14ac:dyDescent="0.25">
      <c r="B76" s="11"/>
      <c r="C76" s="12"/>
      <c r="D76" s="12"/>
      <c r="E76" s="12"/>
      <c r="F76" s="12"/>
      <c r="G76" s="12"/>
      <c r="H76" s="22"/>
      <c r="I76" s="27"/>
    </row>
    <row r="77" spans="1:9" s="3" customFormat="1" ht="12" customHeight="1" x14ac:dyDescent="0.25">
      <c r="B77" s="13"/>
      <c r="C77" s="10"/>
      <c r="D77" s="10"/>
      <c r="E77" s="10"/>
      <c r="F77" s="10"/>
      <c r="G77" s="10"/>
      <c r="H77" s="21"/>
      <c r="I77" s="28"/>
    </row>
    <row r="78" spans="1:9" s="3" customFormat="1" ht="12" customHeight="1" x14ac:dyDescent="0.25">
      <c r="B78" s="11"/>
      <c r="C78" s="12"/>
      <c r="D78" s="12"/>
      <c r="E78" s="12"/>
      <c r="F78" s="12"/>
      <c r="G78" s="12"/>
      <c r="H78" s="22"/>
      <c r="I78" s="27"/>
    </row>
    <row r="79" spans="1:9" s="3" customFormat="1" ht="12" customHeight="1" x14ac:dyDescent="0.25">
      <c r="B79" s="13"/>
      <c r="C79" s="10"/>
      <c r="D79" s="10"/>
      <c r="E79" s="10"/>
      <c r="F79" s="10"/>
      <c r="G79" s="10"/>
      <c r="H79" s="21"/>
      <c r="I79" s="28"/>
    </row>
    <row r="80" spans="1:9" s="3" customFormat="1" ht="12" customHeight="1" x14ac:dyDescent="0.25">
      <c r="B80" s="11"/>
      <c r="C80" s="12"/>
      <c r="D80" s="12"/>
      <c r="E80" s="12"/>
      <c r="F80" s="12"/>
      <c r="G80" s="12"/>
      <c r="H80" s="22"/>
      <c r="I80" s="27"/>
    </row>
    <row r="81" spans="2:9" s="3" customFormat="1" ht="12" customHeight="1" x14ac:dyDescent="0.25">
      <c r="B81" s="13"/>
      <c r="C81" s="10"/>
      <c r="D81" s="10"/>
      <c r="E81" s="10"/>
      <c r="F81" s="10"/>
      <c r="G81" s="10"/>
      <c r="H81" s="21"/>
      <c r="I81" s="28"/>
    </row>
    <row r="82" spans="2:9" s="3" customFormat="1" ht="12" customHeight="1" x14ac:dyDescent="0.25">
      <c r="B82" s="11"/>
      <c r="C82" s="12"/>
      <c r="D82" s="12"/>
      <c r="E82" s="12"/>
      <c r="F82" s="12"/>
      <c r="G82" s="12"/>
      <c r="H82" s="22"/>
      <c r="I82" s="27"/>
    </row>
    <row r="83" spans="2:9" s="3" customFormat="1" ht="12" customHeight="1" x14ac:dyDescent="0.25">
      <c r="B83" s="13"/>
      <c r="C83" s="10"/>
      <c r="D83" s="10"/>
      <c r="E83" s="10"/>
      <c r="F83" s="10"/>
      <c r="G83" s="10"/>
      <c r="H83" s="21"/>
      <c r="I83" s="28"/>
    </row>
    <row r="84" spans="2:9" s="3" customFormat="1" ht="12" customHeight="1" x14ac:dyDescent="0.25">
      <c r="B84" s="11"/>
      <c r="C84" s="12"/>
      <c r="D84" s="12"/>
      <c r="E84" s="12"/>
      <c r="F84" s="12"/>
      <c r="G84" s="12"/>
      <c r="H84" s="22"/>
      <c r="I84" s="27"/>
    </row>
    <row r="85" spans="2:9" s="3" customFormat="1" ht="12" customHeight="1" x14ac:dyDescent="0.25">
      <c r="B85" s="13"/>
      <c r="C85" s="10"/>
      <c r="D85" s="10"/>
      <c r="E85" s="10"/>
      <c r="F85" s="10"/>
      <c r="G85" s="10"/>
      <c r="H85" s="21"/>
      <c r="I85" s="28"/>
    </row>
    <row r="86" spans="2:9" s="3" customFormat="1" ht="12" customHeight="1" x14ac:dyDescent="0.25">
      <c r="B86" s="11"/>
      <c r="C86" s="12"/>
      <c r="D86" s="12"/>
      <c r="E86" s="12"/>
      <c r="F86" s="12"/>
      <c r="G86" s="12"/>
      <c r="H86" s="22"/>
      <c r="I86" s="27"/>
    </row>
    <row r="87" spans="2:9" s="3" customFormat="1" ht="12" customHeight="1" x14ac:dyDescent="0.25">
      <c r="B87" s="13"/>
      <c r="C87" s="10"/>
      <c r="D87" s="10"/>
      <c r="E87" s="10"/>
      <c r="F87" s="10"/>
      <c r="G87" s="10"/>
      <c r="H87" s="21"/>
      <c r="I87" s="28"/>
    </row>
    <row r="88" spans="2:9" s="3" customFormat="1" ht="12" customHeight="1" x14ac:dyDescent="0.25">
      <c r="B88" s="11"/>
      <c r="C88" s="12"/>
      <c r="D88" s="12"/>
      <c r="E88" s="12"/>
      <c r="F88" s="12"/>
      <c r="G88" s="12"/>
      <c r="H88" s="22"/>
      <c r="I88" s="27"/>
    </row>
    <row r="89" spans="2:9" s="3" customFormat="1" ht="12" customHeight="1" x14ac:dyDescent="0.25">
      <c r="B89" s="13"/>
      <c r="C89" s="10"/>
      <c r="D89" s="10"/>
      <c r="E89" s="10"/>
      <c r="F89" s="10"/>
      <c r="G89" s="10"/>
      <c r="H89" s="21"/>
      <c r="I89" s="28"/>
    </row>
    <row r="90" spans="2:9" s="3" customFormat="1" ht="12" customHeight="1" x14ac:dyDescent="0.25">
      <c r="B90" s="11"/>
      <c r="C90" s="12"/>
      <c r="D90" s="12"/>
      <c r="E90" s="12"/>
      <c r="F90" s="12"/>
      <c r="G90" s="12"/>
      <c r="H90" s="22"/>
      <c r="I90" s="27"/>
    </row>
    <row r="91" spans="2:9" s="3" customFormat="1" ht="12" customHeight="1" x14ac:dyDescent="0.25">
      <c r="B91" s="13"/>
      <c r="C91" s="10"/>
      <c r="D91" s="10"/>
      <c r="E91" s="10"/>
      <c r="F91" s="10"/>
      <c r="G91" s="10"/>
      <c r="H91" s="21"/>
      <c r="I91" s="28"/>
    </row>
    <row r="92" spans="2:9" s="3" customFormat="1" ht="12" customHeight="1" x14ac:dyDescent="0.25">
      <c r="B92" s="11"/>
      <c r="C92" s="12"/>
      <c r="D92" s="12"/>
      <c r="E92" s="12"/>
      <c r="F92" s="12"/>
      <c r="G92" s="12"/>
      <c r="H92" s="22"/>
      <c r="I92" s="27"/>
    </row>
    <row r="93" spans="2:9" s="3" customFormat="1" ht="12" customHeight="1" x14ac:dyDescent="0.25">
      <c r="B93" s="13"/>
      <c r="C93" s="10"/>
      <c r="D93" s="10"/>
      <c r="E93" s="10"/>
      <c r="F93" s="10"/>
      <c r="G93" s="10"/>
      <c r="H93" s="21"/>
      <c r="I93" s="28"/>
    </row>
    <row r="94" spans="2:9" s="3" customFormat="1" ht="12" customHeight="1" x14ac:dyDescent="0.25">
      <c r="B94" s="11"/>
      <c r="C94" s="12"/>
      <c r="D94" s="12"/>
      <c r="E94" s="12"/>
      <c r="F94" s="12"/>
      <c r="G94" s="12"/>
      <c r="H94" s="22"/>
      <c r="I94" s="27"/>
    </row>
    <row r="95" spans="2:9" s="3" customFormat="1" ht="12" customHeight="1" x14ac:dyDescent="0.25">
      <c r="B95" s="13"/>
      <c r="C95" s="10"/>
      <c r="D95" s="10"/>
      <c r="E95" s="10"/>
      <c r="F95" s="10"/>
      <c r="G95" s="10"/>
      <c r="H95" s="21"/>
      <c r="I95" s="28"/>
    </row>
    <row r="96" spans="2:9" s="3" customFormat="1" ht="12" customHeight="1" x14ac:dyDescent="0.25">
      <c r="B96" s="11"/>
      <c r="C96" s="12"/>
      <c r="D96" s="12"/>
      <c r="E96" s="12"/>
      <c r="F96" s="12"/>
      <c r="G96" s="12"/>
      <c r="H96" s="22"/>
      <c r="I96" s="27"/>
    </row>
    <row r="97" spans="2:9" s="3" customFormat="1" ht="12" customHeight="1" x14ac:dyDescent="0.25">
      <c r="B97" s="13"/>
      <c r="C97" s="10"/>
      <c r="D97" s="10"/>
      <c r="E97" s="10"/>
      <c r="F97" s="10"/>
      <c r="G97" s="10"/>
      <c r="H97" s="21"/>
      <c r="I97" s="28"/>
    </row>
    <row r="98" spans="2:9" s="3" customFormat="1" ht="12" customHeight="1" x14ac:dyDescent="0.25">
      <c r="B98" s="11"/>
      <c r="C98" s="12"/>
      <c r="D98" s="12"/>
      <c r="E98" s="12"/>
      <c r="F98" s="12"/>
      <c r="G98" s="12"/>
      <c r="H98" s="22"/>
      <c r="I98" s="27"/>
    </row>
    <row r="99" spans="2:9" s="3" customFormat="1" ht="12" customHeight="1" x14ac:dyDescent="0.25">
      <c r="B99" s="13"/>
      <c r="C99" s="10"/>
      <c r="D99" s="10"/>
      <c r="E99" s="10"/>
      <c r="F99" s="10"/>
      <c r="G99" s="10"/>
      <c r="H99" s="21"/>
      <c r="I99" s="28"/>
    </row>
    <row r="100" spans="2:9" s="3" customFormat="1" ht="12" customHeight="1" x14ac:dyDescent="0.25">
      <c r="B100" s="11"/>
      <c r="C100" s="12"/>
      <c r="D100" s="12"/>
      <c r="E100" s="12"/>
      <c r="F100" s="12"/>
      <c r="G100" s="12"/>
      <c r="H100" s="22"/>
      <c r="I100" s="27"/>
    </row>
    <row r="101" spans="2:9" s="3" customFormat="1" ht="12" customHeight="1" x14ac:dyDescent="0.25">
      <c r="B101" s="13"/>
      <c r="C101" s="10"/>
      <c r="D101" s="10"/>
      <c r="E101" s="10"/>
      <c r="F101" s="10"/>
      <c r="G101" s="10"/>
      <c r="H101" s="21"/>
      <c r="I101" s="28"/>
    </row>
    <row r="102" spans="2:9" s="3" customFormat="1" ht="12" customHeight="1" x14ac:dyDescent="0.25">
      <c r="B102" s="11"/>
      <c r="C102" s="12"/>
      <c r="D102" s="12"/>
      <c r="E102" s="12"/>
      <c r="F102" s="12"/>
      <c r="G102" s="12"/>
      <c r="H102" s="22"/>
      <c r="I102" s="27"/>
    </row>
    <row r="103" spans="2:9" s="3" customFormat="1" ht="12" customHeight="1" x14ac:dyDescent="0.25">
      <c r="B103" s="13"/>
      <c r="C103" s="10"/>
      <c r="D103" s="10"/>
      <c r="E103" s="10"/>
      <c r="F103" s="10"/>
      <c r="G103" s="10"/>
      <c r="H103" s="21"/>
      <c r="I103" s="28"/>
    </row>
    <row r="104" spans="2:9" s="3" customFormat="1" ht="12" customHeight="1" x14ac:dyDescent="0.25">
      <c r="B104" s="11"/>
      <c r="C104" s="12"/>
      <c r="D104" s="12"/>
      <c r="E104" s="12"/>
      <c r="F104" s="12"/>
      <c r="G104" s="12"/>
      <c r="H104" s="22"/>
      <c r="I104" s="27"/>
    </row>
    <row r="105" spans="2:9" s="3" customFormat="1" ht="12" customHeight="1" x14ac:dyDescent="0.25">
      <c r="B105" s="13"/>
      <c r="C105" s="10"/>
      <c r="D105" s="10"/>
      <c r="E105" s="10"/>
      <c r="F105" s="10"/>
      <c r="G105" s="10"/>
      <c r="H105" s="21"/>
      <c r="I105" s="28"/>
    </row>
    <row r="106" spans="2:9" s="3" customFormat="1" ht="12" customHeight="1" x14ac:dyDescent="0.25">
      <c r="B106" s="11"/>
      <c r="C106" s="12"/>
      <c r="D106" s="12"/>
      <c r="E106" s="12"/>
      <c r="F106" s="12"/>
      <c r="G106" s="12"/>
      <c r="H106" s="22"/>
      <c r="I106" s="27"/>
    </row>
    <row r="107" spans="2:9" s="3" customFormat="1" ht="12" customHeight="1" x14ac:dyDescent="0.25">
      <c r="B107" s="13"/>
      <c r="C107" s="10"/>
      <c r="D107" s="10"/>
      <c r="E107" s="10"/>
      <c r="F107" s="10"/>
      <c r="G107" s="10"/>
      <c r="H107" s="21"/>
      <c r="I107" s="28"/>
    </row>
    <row r="108" spans="2:9" s="3" customFormat="1" ht="12" customHeight="1" x14ac:dyDescent="0.25">
      <c r="B108" s="11"/>
      <c r="C108" s="12"/>
      <c r="D108" s="12"/>
      <c r="E108" s="12"/>
      <c r="F108" s="12"/>
      <c r="G108" s="12"/>
      <c r="H108" s="22"/>
      <c r="I108" s="27"/>
    </row>
    <row r="109" spans="2:9" s="3" customFormat="1" ht="12" customHeight="1" x14ac:dyDescent="0.25">
      <c r="B109" s="13"/>
      <c r="C109" s="10"/>
      <c r="D109" s="10"/>
      <c r="E109" s="10"/>
      <c r="F109" s="10"/>
      <c r="G109" s="10"/>
      <c r="H109" s="21"/>
      <c r="I109" s="28"/>
    </row>
    <row r="110" spans="2:9" s="3" customFormat="1" ht="12" customHeight="1" x14ac:dyDescent="0.25">
      <c r="B110" s="11"/>
      <c r="C110" s="12"/>
      <c r="D110" s="12"/>
      <c r="E110" s="12"/>
      <c r="F110" s="12"/>
      <c r="G110" s="12"/>
      <c r="H110" s="22"/>
      <c r="I110" s="27"/>
    </row>
    <row r="111" spans="2:9" s="3" customFormat="1" ht="12" customHeight="1" x14ac:dyDescent="0.25">
      <c r="B111" s="13"/>
      <c r="C111" s="10"/>
      <c r="D111" s="10"/>
      <c r="E111" s="10"/>
      <c r="F111" s="10"/>
      <c r="G111" s="10"/>
      <c r="H111" s="21"/>
      <c r="I111" s="28"/>
    </row>
    <row r="112" spans="2:9" s="3" customFormat="1" ht="12" customHeight="1" x14ac:dyDescent="0.25">
      <c r="B112" s="11"/>
      <c r="C112" s="12"/>
      <c r="D112" s="12"/>
      <c r="E112" s="12"/>
      <c r="F112" s="12"/>
      <c r="G112" s="12"/>
      <c r="H112" s="22"/>
      <c r="I112" s="27"/>
    </row>
    <row r="113" spans="1:9" s="3" customFormat="1" ht="12" customHeight="1" x14ac:dyDescent="0.25">
      <c r="B113" s="13"/>
      <c r="C113" s="10"/>
      <c r="D113" s="10"/>
      <c r="E113" s="10"/>
      <c r="F113" s="10"/>
      <c r="G113" s="10"/>
      <c r="H113" s="21"/>
      <c r="I113" s="28"/>
    </row>
    <row r="114" spans="1:9" s="3" customFormat="1" ht="12" customHeight="1" x14ac:dyDescent="0.25">
      <c r="B114" s="11"/>
      <c r="C114" s="12"/>
      <c r="D114" s="12"/>
      <c r="E114" s="12"/>
      <c r="F114" s="12"/>
      <c r="G114" s="12"/>
      <c r="H114" s="22"/>
      <c r="I114" s="27"/>
    </row>
    <row r="115" spans="1:9" s="3" customFormat="1" ht="12" customHeight="1" x14ac:dyDescent="0.25">
      <c r="B115" s="13"/>
      <c r="C115" s="10"/>
      <c r="D115" s="10"/>
      <c r="E115" s="10"/>
      <c r="F115" s="10"/>
      <c r="G115" s="10"/>
      <c r="H115" s="21"/>
      <c r="I115" s="28"/>
    </row>
    <row r="116" spans="1:9" s="3" customFormat="1" ht="12" customHeight="1" x14ac:dyDescent="0.25">
      <c r="B116" s="11"/>
      <c r="C116" s="12"/>
      <c r="D116" s="12"/>
      <c r="E116" s="12"/>
      <c r="F116" s="12"/>
      <c r="G116" s="12"/>
      <c r="H116" s="22"/>
      <c r="I116" s="27"/>
    </row>
    <row r="117" spans="1:9" s="3" customFormat="1" ht="12" customHeight="1" x14ac:dyDescent="0.25">
      <c r="B117" s="13"/>
      <c r="C117" s="10"/>
      <c r="D117" s="10"/>
      <c r="E117" s="10"/>
      <c r="F117" s="10"/>
      <c r="G117" s="10"/>
      <c r="H117" s="21"/>
      <c r="I117" s="28"/>
    </row>
    <row r="118" spans="1:9" s="3" customFormat="1" ht="12" customHeight="1" x14ac:dyDescent="0.25">
      <c r="B118" s="11"/>
      <c r="C118" s="12"/>
      <c r="D118" s="12"/>
      <c r="E118" s="12"/>
      <c r="F118" s="12"/>
      <c r="G118" s="12"/>
      <c r="H118" s="22"/>
      <c r="I118" s="27"/>
    </row>
    <row r="119" spans="1:9" s="3" customFormat="1" ht="12" customHeight="1" x14ac:dyDescent="0.25">
      <c r="B119" s="13"/>
      <c r="C119" s="10"/>
      <c r="D119" s="10"/>
      <c r="E119" s="10"/>
      <c r="F119" s="10"/>
      <c r="G119" s="10"/>
      <c r="H119" s="21"/>
      <c r="I119" s="28"/>
    </row>
    <row r="120" spans="1:9" s="3" customFormat="1" ht="12" customHeight="1" x14ac:dyDescent="0.25">
      <c r="B120" s="11"/>
      <c r="C120" s="12"/>
      <c r="D120" s="12"/>
      <c r="E120" s="12"/>
      <c r="F120" s="12"/>
      <c r="G120" s="12"/>
      <c r="H120" s="22"/>
      <c r="I120" s="27"/>
    </row>
    <row r="121" spans="1:9" s="4" customFormat="1" ht="20.100000000000001" customHeight="1" x14ac:dyDescent="0.25">
      <c r="B121" s="17" t="s">
        <v>80</v>
      </c>
      <c r="C121" s="18"/>
      <c r="D121" s="18"/>
      <c r="E121" s="18"/>
      <c r="F121" s="18"/>
      <c r="G121" s="18"/>
      <c r="H121" s="18"/>
      <c r="I121" s="25">
        <f>SUM(I58:I120)</f>
        <v>565000</v>
      </c>
    </row>
    <row r="122" spans="1:9" s="2" customFormat="1" ht="12" customHeight="1" x14ac:dyDescent="0.25">
      <c r="B122" s="97" t="s">
        <v>81</v>
      </c>
      <c r="C122" s="97"/>
      <c r="D122" s="97"/>
      <c r="E122" s="97"/>
      <c r="F122" s="97"/>
      <c r="G122" s="97"/>
      <c r="H122" s="97"/>
      <c r="I122" s="97"/>
    </row>
    <row r="123" spans="1:9" s="1" customFormat="1" ht="12.75" x14ac:dyDescent="0.25">
      <c r="B123" s="42" t="s">
        <v>313</v>
      </c>
    </row>
    <row r="124" spans="1:9" s="1" customFormat="1" ht="12.75" x14ac:dyDescent="0.25">
      <c r="B124" s="6" t="s">
        <v>302</v>
      </c>
    </row>
    <row r="125" spans="1:9" s="2" customFormat="1" ht="12" x14ac:dyDescent="0.25">
      <c r="I125" s="7" t="s">
        <v>82</v>
      </c>
    </row>
    <row r="126" spans="1:9" s="3" customFormat="1" ht="27.4" customHeight="1" x14ac:dyDescent="0.25">
      <c r="B126" s="34" t="s">
        <v>1</v>
      </c>
      <c r="C126" s="34" t="s">
        <v>2</v>
      </c>
      <c r="D126" s="34" t="s">
        <v>3</v>
      </c>
      <c r="E126" s="34" t="s">
        <v>4</v>
      </c>
      <c r="F126" s="34" t="s">
        <v>5</v>
      </c>
      <c r="G126" s="34" t="s">
        <v>6</v>
      </c>
      <c r="H126" s="34" t="s">
        <v>7</v>
      </c>
      <c r="I126" s="35" t="s">
        <v>8</v>
      </c>
    </row>
    <row r="127" spans="1:9" s="3" customFormat="1" ht="12" customHeight="1" x14ac:dyDescent="0.25">
      <c r="A127" s="3">
        <v>319</v>
      </c>
      <c r="B127" s="38" t="s">
        <v>81</v>
      </c>
      <c r="C127" s="40"/>
      <c r="D127" s="40"/>
      <c r="E127" s="39" t="s">
        <v>82</v>
      </c>
      <c r="F127" s="10"/>
      <c r="G127" s="10"/>
      <c r="H127" s="21"/>
      <c r="I127" s="21"/>
    </row>
    <row r="128" spans="1:9" s="3" customFormat="1" ht="12" customHeight="1" x14ac:dyDescent="0.25">
      <c r="B128" s="11"/>
      <c r="C128" s="12"/>
      <c r="D128" s="12"/>
      <c r="E128" s="12"/>
      <c r="F128" s="12"/>
      <c r="G128" s="12"/>
      <c r="H128" s="22"/>
      <c r="I128" s="22"/>
    </row>
    <row r="129" spans="1:9" s="3" customFormat="1" ht="12" customHeight="1" x14ac:dyDescent="0.25">
      <c r="A129" s="3">
        <v>320</v>
      </c>
      <c r="B129" s="8" t="s">
        <v>83</v>
      </c>
      <c r="C129" s="10"/>
      <c r="D129" s="10"/>
      <c r="E129" s="9" t="s">
        <v>84</v>
      </c>
      <c r="F129" s="10"/>
      <c r="G129" s="10"/>
      <c r="H129" s="21"/>
      <c r="I129" s="21"/>
    </row>
    <row r="130" spans="1:9" s="3" customFormat="1" ht="12" customHeight="1" x14ac:dyDescent="0.25">
      <c r="B130" s="11"/>
      <c r="C130" s="12"/>
      <c r="D130" s="12"/>
      <c r="E130" s="12"/>
      <c r="F130" s="12"/>
      <c r="G130" s="12"/>
      <c r="H130" s="22"/>
      <c r="I130" s="22"/>
    </row>
    <row r="131" spans="1:9" s="3" customFormat="1" ht="24" customHeight="1" x14ac:dyDescent="0.25">
      <c r="A131" s="3">
        <v>2346</v>
      </c>
      <c r="B131" s="13"/>
      <c r="C131" s="9" t="s">
        <v>85</v>
      </c>
      <c r="D131" s="10"/>
      <c r="E131" s="9" t="s">
        <v>86</v>
      </c>
      <c r="F131" s="10"/>
      <c r="G131" s="10"/>
      <c r="H131" s="21"/>
      <c r="I131" s="21"/>
    </row>
    <row r="132" spans="1:9" s="3" customFormat="1" ht="12" customHeight="1" x14ac:dyDescent="0.25">
      <c r="B132" s="11"/>
      <c r="C132" s="12"/>
      <c r="D132" s="12"/>
      <c r="E132" s="12"/>
      <c r="F132" s="12"/>
      <c r="G132" s="12"/>
      <c r="H132" s="22"/>
      <c r="I132" s="22"/>
    </row>
    <row r="133" spans="1:9" s="3" customFormat="1" ht="12" customHeight="1" x14ac:dyDescent="0.25">
      <c r="A133" s="3">
        <v>321</v>
      </c>
      <c r="B133" s="8" t="s">
        <v>87</v>
      </c>
      <c r="C133" s="9" t="s">
        <v>88</v>
      </c>
      <c r="D133" s="16" t="s">
        <v>57</v>
      </c>
      <c r="E133" s="9" t="s">
        <v>89</v>
      </c>
      <c r="F133" s="14" t="s">
        <v>90</v>
      </c>
      <c r="G133" s="15">
        <v>10</v>
      </c>
      <c r="H133" s="23"/>
      <c r="I133" s="23">
        <f>G133*H133</f>
        <v>0</v>
      </c>
    </row>
    <row r="134" spans="1:9" s="3" customFormat="1" ht="12" customHeight="1" x14ac:dyDescent="0.25">
      <c r="B134" s="11"/>
      <c r="C134" s="12"/>
      <c r="D134" s="12"/>
      <c r="E134" s="12"/>
      <c r="F134" s="12"/>
      <c r="G134" s="12"/>
      <c r="H134" s="22"/>
      <c r="I134" s="22"/>
    </row>
    <row r="135" spans="1:9" s="3" customFormat="1" ht="24" customHeight="1" x14ac:dyDescent="0.25">
      <c r="A135" s="3">
        <v>2347</v>
      </c>
      <c r="B135" s="13"/>
      <c r="C135" s="9" t="s">
        <v>91</v>
      </c>
      <c r="D135" s="10"/>
      <c r="E135" s="9" t="s">
        <v>92</v>
      </c>
      <c r="F135" s="10"/>
      <c r="G135" s="10"/>
      <c r="H135" s="21"/>
      <c r="I135" s="21"/>
    </row>
    <row r="136" spans="1:9" s="3" customFormat="1" ht="12" customHeight="1" x14ac:dyDescent="0.25">
      <c r="B136" s="11"/>
      <c r="C136" s="12"/>
      <c r="D136" s="12"/>
      <c r="E136" s="12"/>
      <c r="F136" s="12"/>
      <c r="G136" s="12"/>
      <c r="H136" s="22"/>
      <c r="I136" s="22"/>
    </row>
    <row r="137" spans="1:9" s="3" customFormat="1" ht="12" customHeight="1" x14ac:dyDescent="0.25">
      <c r="A137" s="3">
        <v>322</v>
      </c>
      <c r="B137" s="8" t="s">
        <v>93</v>
      </c>
      <c r="C137" s="10"/>
      <c r="D137" s="16" t="s">
        <v>57</v>
      </c>
      <c r="E137" s="9" t="s">
        <v>94</v>
      </c>
      <c r="F137" s="14" t="s">
        <v>27</v>
      </c>
      <c r="G137" s="15">
        <v>50</v>
      </c>
      <c r="H137" s="23"/>
      <c r="I137" s="23">
        <f>G137*H137</f>
        <v>0</v>
      </c>
    </row>
    <row r="138" spans="1:9" s="3" customFormat="1" ht="12" customHeight="1" x14ac:dyDescent="0.25">
      <c r="B138" s="11"/>
      <c r="C138" s="12"/>
      <c r="D138" s="12"/>
      <c r="E138" s="12"/>
      <c r="F138" s="12"/>
      <c r="G138" s="12"/>
      <c r="H138" s="22"/>
      <c r="I138" s="22"/>
    </row>
    <row r="139" spans="1:9" s="3" customFormat="1" ht="12" customHeight="1" x14ac:dyDescent="0.25">
      <c r="A139" s="3">
        <v>323</v>
      </c>
      <c r="B139" s="8" t="s">
        <v>95</v>
      </c>
      <c r="C139" s="10"/>
      <c r="D139" s="10"/>
      <c r="E139" s="9" t="s">
        <v>96</v>
      </c>
      <c r="F139" s="14" t="s">
        <v>27</v>
      </c>
      <c r="G139" s="15">
        <v>10</v>
      </c>
      <c r="H139" s="23"/>
      <c r="I139" s="23">
        <f>G139*H139</f>
        <v>0</v>
      </c>
    </row>
    <row r="140" spans="1:9" s="3" customFormat="1" ht="12" customHeight="1" x14ac:dyDescent="0.25">
      <c r="B140" s="11"/>
      <c r="C140" s="12"/>
      <c r="D140" s="12"/>
      <c r="E140" s="12"/>
      <c r="F140" s="12"/>
      <c r="G140" s="12"/>
      <c r="H140" s="22"/>
      <c r="I140" s="22"/>
    </row>
    <row r="141" spans="1:9" s="3" customFormat="1" ht="24" customHeight="1" x14ac:dyDescent="0.25">
      <c r="A141" s="3">
        <v>325</v>
      </c>
      <c r="B141" s="8" t="s">
        <v>97</v>
      </c>
      <c r="C141" s="9" t="s">
        <v>98</v>
      </c>
      <c r="D141" s="10"/>
      <c r="E141" s="9" t="s">
        <v>99</v>
      </c>
      <c r="F141" s="10"/>
      <c r="G141" s="10"/>
      <c r="H141" s="21"/>
      <c r="I141" s="21"/>
    </row>
    <row r="142" spans="1:9" s="3" customFormat="1" ht="12" customHeight="1" x14ac:dyDescent="0.25">
      <c r="B142" s="11"/>
      <c r="C142" s="12"/>
      <c r="D142" s="12"/>
      <c r="E142" s="12"/>
      <c r="F142" s="12"/>
      <c r="G142" s="12"/>
      <c r="H142" s="22"/>
      <c r="I142" s="22"/>
    </row>
    <row r="143" spans="1:9" s="3" customFormat="1" ht="48" customHeight="1" x14ac:dyDescent="0.25">
      <c r="A143" s="3">
        <v>326</v>
      </c>
      <c r="B143" s="13"/>
      <c r="C143" s="9" t="s">
        <v>100</v>
      </c>
      <c r="D143" s="10"/>
      <c r="E143" s="9" t="s">
        <v>101</v>
      </c>
      <c r="F143" s="10"/>
      <c r="G143" s="10"/>
      <c r="H143" s="21"/>
      <c r="I143" s="21"/>
    </row>
    <row r="144" spans="1:9" s="3" customFormat="1" ht="12" customHeight="1" x14ac:dyDescent="0.25">
      <c r="B144" s="11"/>
      <c r="C144" s="12"/>
      <c r="D144" s="12"/>
      <c r="E144" s="12"/>
      <c r="F144" s="12"/>
      <c r="G144" s="12"/>
      <c r="H144" s="22"/>
      <c r="I144" s="22"/>
    </row>
    <row r="145" spans="1:9" s="3" customFormat="1" ht="12" customHeight="1" x14ac:dyDescent="0.25">
      <c r="A145" s="3">
        <v>327</v>
      </c>
      <c r="B145" s="8" t="s">
        <v>102</v>
      </c>
      <c r="C145" s="10"/>
      <c r="D145" s="16" t="s">
        <v>57</v>
      </c>
      <c r="E145" s="9" t="s">
        <v>103</v>
      </c>
      <c r="F145" s="14" t="s">
        <v>59</v>
      </c>
      <c r="G145" s="15">
        <v>8300</v>
      </c>
      <c r="H145" s="23"/>
      <c r="I145" s="23">
        <f>G145*H145</f>
        <v>0</v>
      </c>
    </row>
    <row r="146" spans="1:9" s="3" customFormat="1" ht="12" customHeight="1" x14ac:dyDescent="0.25">
      <c r="B146" s="11"/>
      <c r="C146" s="12"/>
      <c r="D146" s="12"/>
      <c r="E146" s="12"/>
      <c r="F146" s="12"/>
      <c r="G146" s="12"/>
      <c r="H146" s="22"/>
      <c r="I146" s="22"/>
    </row>
    <row r="147" spans="1:9" s="3" customFormat="1" ht="12" customHeight="1" x14ac:dyDescent="0.25">
      <c r="A147" s="3">
        <v>328</v>
      </c>
      <c r="B147" s="8" t="s">
        <v>104</v>
      </c>
      <c r="C147" s="10"/>
      <c r="D147" s="10"/>
      <c r="E147" s="9" t="s">
        <v>105</v>
      </c>
      <c r="F147" s="14" t="s">
        <v>59</v>
      </c>
      <c r="G147" s="15">
        <v>12000</v>
      </c>
      <c r="H147" s="23"/>
      <c r="I147" s="23">
        <f>G147*H147</f>
        <v>0</v>
      </c>
    </row>
    <row r="148" spans="1:9" s="3" customFormat="1" ht="12" customHeight="1" x14ac:dyDescent="0.25">
      <c r="B148" s="11"/>
      <c r="C148" s="12"/>
      <c r="D148" s="12"/>
      <c r="E148" s="12"/>
      <c r="F148" s="12"/>
      <c r="G148" s="12"/>
      <c r="H148" s="22"/>
      <c r="I148" s="22"/>
    </row>
    <row r="149" spans="1:9" s="3" customFormat="1" ht="12" customHeight="1" x14ac:dyDescent="0.25">
      <c r="A149" s="3">
        <v>329</v>
      </c>
      <c r="B149" s="8" t="s">
        <v>106</v>
      </c>
      <c r="C149" s="10"/>
      <c r="D149" s="10"/>
      <c r="E149" s="9" t="s">
        <v>107</v>
      </c>
      <c r="F149" s="14" t="s">
        <v>59</v>
      </c>
      <c r="G149" s="15">
        <v>1000</v>
      </c>
      <c r="H149" s="23"/>
      <c r="I149" s="23">
        <f>G149*H149</f>
        <v>0</v>
      </c>
    </row>
    <row r="150" spans="1:9" s="3" customFormat="1" ht="12" customHeight="1" x14ac:dyDescent="0.25">
      <c r="B150" s="11"/>
      <c r="C150" s="12"/>
      <c r="D150" s="12"/>
      <c r="E150" s="12"/>
      <c r="F150" s="12"/>
      <c r="G150" s="12"/>
      <c r="H150" s="22"/>
      <c r="I150" s="22"/>
    </row>
    <row r="151" spans="1:9" s="3" customFormat="1" ht="24" customHeight="1" x14ac:dyDescent="0.25">
      <c r="A151" s="3">
        <v>341</v>
      </c>
      <c r="B151" s="13"/>
      <c r="C151" s="9" t="s">
        <v>108</v>
      </c>
      <c r="D151" s="10"/>
      <c r="E151" s="9" t="s">
        <v>109</v>
      </c>
      <c r="F151" s="10"/>
      <c r="G151" s="10"/>
      <c r="H151" s="21"/>
      <c r="I151" s="21"/>
    </row>
    <row r="152" spans="1:9" s="3" customFormat="1" ht="12" customHeight="1" x14ac:dyDescent="0.25">
      <c r="B152" s="11"/>
      <c r="C152" s="12"/>
      <c r="D152" s="12"/>
      <c r="E152" s="12"/>
      <c r="F152" s="12"/>
      <c r="G152" s="12"/>
      <c r="H152" s="22"/>
      <c r="I152" s="22"/>
    </row>
    <row r="153" spans="1:9" s="3" customFormat="1" ht="12" customHeight="1" x14ac:dyDescent="0.25">
      <c r="A153" s="3">
        <v>342</v>
      </c>
      <c r="B153" s="8" t="s">
        <v>110</v>
      </c>
      <c r="C153" s="10"/>
      <c r="D153" s="10"/>
      <c r="E153" s="9" t="s">
        <v>111</v>
      </c>
      <c r="F153" s="14" t="s">
        <v>59</v>
      </c>
      <c r="G153" s="15">
        <v>6000</v>
      </c>
      <c r="H153" s="23"/>
      <c r="I153" s="23">
        <f>G153*H153</f>
        <v>0</v>
      </c>
    </row>
    <row r="154" spans="1:9" s="3" customFormat="1" ht="12" customHeight="1" x14ac:dyDescent="0.25">
      <c r="B154" s="11"/>
      <c r="C154" s="12"/>
      <c r="D154" s="12"/>
      <c r="E154" s="12"/>
      <c r="F154" s="12"/>
      <c r="G154" s="12"/>
      <c r="H154" s="22"/>
      <c r="I154" s="22"/>
    </row>
    <row r="155" spans="1:9" s="3" customFormat="1" ht="12" customHeight="1" x14ac:dyDescent="0.25">
      <c r="A155" s="3">
        <v>343</v>
      </c>
      <c r="B155" s="8" t="s">
        <v>112</v>
      </c>
      <c r="C155" s="10"/>
      <c r="D155" s="10"/>
      <c r="E155" s="9" t="s">
        <v>113</v>
      </c>
      <c r="F155" s="14" t="s">
        <v>59</v>
      </c>
      <c r="G155" s="15">
        <v>2500</v>
      </c>
      <c r="H155" s="23"/>
      <c r="I155" s="23">
        <f>G155*H155</f>
        <v>0</v>
      </c>
    </row>
    <row r="156" spans="1:9" s="3" customFormat="1" ht="12" customHeight="1" x14ac:dyDescent="0.25">
      <c r="B156" s="11"/>
      <c r="C156" s="12"/>
      <c r="D156" s="12"/>
      <c r="E156" s="12"/>
      <c r="F156" s="12"/>
      <c r="G156" s="12"/>
      <c r="H156" s="22"/>
      <c r="I156" s="22"/>
    </row>
    <row r="157" spans="1:9" s="3" customFormat="1" ht="24" customHeight="1" x14ac:dyDescent="0.25">
      <c r="A157" s="3">
        <v>344</v>
      </c>
      <c r="B157" s="8" t="s">
        <v>114</v>
      </c>
      <c r="C157" s="9" t="s">
        <v>115</v>
      </c>
      <c r="D157" s="10"/>
      <c r="E157" s="9" t="s">
        <v>116</v>
      </c>
      <c r="F157" s="14" t="s">
        <v>59</v>
      </c>
      <c r="G157" s="15">
        <v>4000</v>
      </c>
      <c r="H157" s="23"/>
      <c r="I157" s="23">
        <f>G157*H157</f>
        <v>0</v>
      </c>
    </row>
    <row r="158" spans="1:9" s="3" customFormat="1" ht="12" customHeight="1" x14ac:dyDescent="0.25">
      <c r="B158" s="11"/>
      <c r="C158" s="12"/>
      <c r="D158" s="12"/>
      <c r="E158" s="12"/>
      <c r="F158" s="12"/>
      <c r="G158" s="12"/>
      <c r="H158" s="22"/>
      <c r="I158" s="22"/>
    </row>
    <row r="159" spans="1:9" s="3" customFormat="1" ht="12" customHeight="1" x14ac:dyDescent="0.25">
      <c r="A159" s="3">
        <v>345</v>
      </c>
      <c r="B159" s="8" t="s">
        <v>117</v>
      </c>
      <c r="C159" s="10"/>
      <c r="D159" s="10"/>
      <c r="E159" s="9" t="s">
        <v>118</v>
      </c>
      <c r="F159" s="10"/>
      <c r="G159" s="10"/>
      <c r="H159" s="21"/>
      <c r="I159" s="21"/>
    </row>
    <row r="160" spans="1:9" s="3" customFormat="1" ht="12" customHeight="1" x14ac:dyDescent="0.25">
      <c r="B160" s="11"/>
      <c r="C160" s="12"/>
      <c r="D160" s="12"/>
      <c r="E160" s="12"/>
      <c r="F160" s="12"/>
      <c r="G160" s="12"/>
      <c r="H160" s="22"/>
      <c r="I160" s="22"/>
    </row>
    <row r="161" spans="1:9" s="3" customFormat="1" ht="12" customHeight="1" x14ac:dyDescent="0.25">
      <c r="A161" s="3">
        <v>346</v>
      </c>
      <c r="B161" s="8" t="s">
        <v>119</v>
      </c>
      <c r="C161" s="9" t="s">
        <v>120</v>
      </c>
      <c r="D161" s="16" t="s">
        <v>57</v>
      </c>
      <c r="E161" s="9" t="s">
        <v>121</v>
      </c>
      <c r="F161" s="14" t="s">
        <v>59</v>
      </c>
      <c r="G161" s="15">
        <v>4000</v>
      </c>
      <c r="H161" s="23"/>
      <c r="I161" s="23">
        <f>G161*H161</f>
        <v>0</v>
      </c>
    </row>
    <row r="162" spans="1:9" s="3" customFormat="1" ht="12" customHeight="1" x14ac:dyDescent="0.25">
      <c r="B162" s="11"/>
      <c r="C162" s="12"/>
      <c r="D162" s="12"/>
      <c r="E162" s="12"/>
      <c r="F162" s="12"/>
      <c r="G162" s="12"/>
      <c r="H162" s="22"/>
      <c r="I162" s="22"/>
    </row>
    <row r="163" spans="1:9" s="3" customFormat="1" ht="24" customHeight="1" x14ac:dyDescent="0.25">
      <c r="A163" s="3">
        <v>347</v>
      </c>
      <c r="B163" s="8" t="s">
        <v>122</v>
      </c>
      <c r="C163" s="9" t="s">
        <v>123</v>
      </c>
      <c r="D163" s="10"/>
      <c r="E163" s="9" t="s">
        <v>124</v>
      </c>
      <c r="F163" s="14" t="s">
        <v>59</v>
      </c>
      <c r="G163" s="15">
        <v>1600</v>
      </c>
      <c r="H163" s="23"/>
      <c r="I163" s="23">
        <f>G163*H163</f>
        <v>0</v>
      </c>
    </row>
    <row r="164" spans="1:9" s="3" customFormat="1" ht="12" customHeight="1" x14ac:dyDescent="0.25">
      <c r="B164" s="11"/>
      <c r="C164" s="12"/>
      <c r="D164" s="12"/>
      <c r="E164" s="12"/>
      <c r="F164" s="12"/>
      <c r="G164" s="12"/>
      <c r="H164" s="22"/>
      <c r="I164" s="22"/>
    </row>
    <row r="165" spans="1:9" s="3" customFormat="1" ht="24" customHeight="1" x14ac:dyDescent="0.25">
      <c r="A165" s="3">
        <v>348</v>
      </c>
      <c r="B165" s="8" t="s">
        <v>125</v>
      </c>
      <c r="C165" s="9" t="s">
        <v>126</v>
      </c>
      <c r="D165" s="16" t="s">
        <v>57</v>
      </c>
      <c r="E165" s="9" t="s">
        <v>127</v>
      </c>
      <c r="F165" s="14" t="s">
        <v>59</v>
      </c>
      <c r="G165" s="15">
        <v>4000</v>
      </c>
      <c r="H165" s="23"/>
      <c r="I165" s="23">
        <f>G165*H165</f>
        <v>0</v>
      </c>
    </row>
    <row r="166" spans="1:9" s="3" customFormat="1" ht="12" customHeight="1" x14ac:dyDescent="0.25">
      <c r="B166" s="11"/>
      <c r="C166" s="12"/>
      <c r="D166" s="12"/>
      <c r="E166" s="12"/>
      <c r="F166" s="12"/>
      <c r="G166" s="12"/>
      <c r="H166" s="22"/>
      <c r="I166" s="22"/>
    </row>
    <row r="167" spans="1:9" s="3" customFormat="1" ht="12" customHeight="1" x14ac:dyDescent="0.25">
      <c r="B167" s="13"/>
      <c r="C167" s="10"/>
      <c r="D167" s="10"/>
      <c r="E167" s="10"/>
      <c r="F167" s="10"/>
      <c r="G167" s="10"/>
      <c r="H167" s="21"/>
      <c r="I167" s="21"/>
    </row>
    <row r="168" spans="1:9" s="3" customFormat="1" ht="12" customHeight="1" x14ac:dyDescent="0.25">
      <c r="B168" s="11"/>
      <c r="C168" s="12"/>
      <c r="D168" s="12"/>
      <c r="E168" s="12"/>
      <c r="F168" s="12"/>
      <c r="G168" s="12"/>
      <c r="H168" s="22"/>
      <c r="I168" s="22"/>
    </row>
    <row r="169" spans="1:9" s="3" customFormat="1" ht="12" customHeight="1" x14ac:dyDescent="0.25">
      <c r="B169" s="13"/>
      <c r="C169" s="10"/>
      <c r="D169" s="10"/>
      <c r="E169" s="10"/>
      <c r="F169" s="10"/>
      <c r="G169" s="10"/>
      <c r="H169" s="21"/>
      <c r="I169" s="21"/>
    </row>
    <row r="170" spans="1:9" s="3" customFormat="1" ht="12" customHeight="1" x14ac:dyDescent="0.25">
      <c r="B170" s="11"/>
      <c r="C170" s="12"/>
      <c r="D170" s="12"/>
      <c r="E170" s="12"/>
      <c r="F170" s="12"/>
      <c r="G170" s="12"/>
      <c r="H170" s="22"/>
      <c r="I170" s="22"/>
    </row>
    <row r="171" spans="1:9" s="3" customFormat="1" ht="12" customHeight="1" x14ac:dyDescent="0.25">
      <c r="B171" s="13"/>
      <c r="C171" s="10"/>
      <c r="D171" s="10"/>
      <c r="E171" s="10"/>
      <c r="F171" s="10"/>
      <c r="G171" s="10"/>
      <c r="H171" s="21"/>
      <c r="I171" s="21"/>
    </row>
    <row r="172" spans="1:9" s="3" customFormat="1" ht="12" customHeight="1" x14ac:dyDescent="0.25">
      <c r="B172" s="11"/>
      <c r="C172" s="12"/>
      <c r="D172" s="12"/>
      <c r="E172" s="12"/>
      <c r="F172" s="12"/>
      <c r="G172" s="12"/>
      <c r="H172" s="22"/>
      <c r="I172" s="22"/>
    </row>
    <row r="173" spans="1:9" s="3" customFormat="1" ht="12" customHeight="1" x14ac:dyDescent="0.25">
      <c r="B173" s="13"/>
      <c r="C173" s="10"/>
      <c r="D173" s="10"/>
      <c r="E173" s="10"/>
      <c r="F173" s="10"/>
      <c r="G173" s="10"/>
      <c r="H173" s="21"/>
      <c r="I173" s="21"/>
    </row>
    <row r="174" spans="1:9" s="3" customFormat="1" ht="12" customHeight="1" x14ac:dyDescent="0.25">
      <c r="B174" s="11"/>
      <c r="C174" s="12"/>
      <c r="D174" s="12"/>
      <c r="E174" s="12"/>
      <c r="F174" s="12"/>
      <c r="G174" s="12"/>
      <c r="H174" s="22"/>
      <c r="I174" s="22"/>
    </row>
    <row r="175" spans="1:9" s="3" customFormat="1" ht="12" customHeight="1" x14ac:dyDescent="0.25">
      <c r="B175" s="13"/>
      <c r="C175" s="10"/>
      <c r="D175" s="10"/>
      <c r="E175" s="10"/>
      <c r="F175" s="10"/>
      <c r="G175" s="10"/>
      <c r="H175" s="21"/>
      <c r="I175" s="21"/>
    </row>
    <row r="176" spans="1:9" s="3" customFormat="1" ht="12" customHeight="1" x14ac:dyDescent="0.25">
      <c r="B176" s="11"/>
      <c r="C176" s="12"/>
      <c r="D176" s="12"/>
      <c r="E176" s="12"/>
      <c r="F176" s="12"/>
      <c r="G176" s="12"/>
      <c r="H176" s="22"/>
      <c r="I176" s="22"/>
    </row>
    <row r="177" spans="1:9" s="3" customFormat="1" ht="12" customHeight="1" x14ac:dyDescent="0.25">
      <c r="B177" s="13"/>
      <c r="C177" s="10"/>
      <c r="D177" s="10"/>
      <c r="E177" s="10"/>
      <c r="F177" s="10"/>
      <c r="G177" s="10"/>
      <c r="H177" s="21"/>
      <c r="I177" s="21"/>
    </row>
    <row r="178" spans="1:9" s="3" customFormat="1" ht="12" customHeight="1" x14ac:dyDescent="0.25">
      <c r="B178" s="11"/>
      <c r="C178" s="12"/>
      <c r="D178" s="12"/>
      <c r="E178" s="12"/>
      <c r="F178" s="12"/>
      <c r="G178" s="12"/>
      <c r="H178" s="22"/>
      <c r="I178" s="22"/>
    </row>
    <row r="179" spans="1:9" s="3" customFormat="1" ht="12" customHeight="1" x14ac:dyDescent="0.25">
      <c r="B179" s="13"/>
      <c r="C179" s="10"/>
      <c r="D179" s="10"/>
      <c r="E179" s="10"/>
      <c r="F179" s="10"/>
      <c r="G179" s="10"/>
      <c r="H179" s="21"/>
      <c r="I179" s="21"/>
    </row>
    <row r="180" spans="1:9" s="3" customFormat="1" ht="12" customHeight="1" x14ac:dyDescent="0.25">
      <c r="B180" s="11"/>
      <c r="C180" s="12"/>
      <c r="D180" s="12"/>
      <c r="E180" s="12"/>
      <c r="F180" s="12"/>
      <c r="G180" s="12"/>
      <c r="H180" s="22"/>
      <c r="I180" s="22"/>
    </row>
    <row r="181" spans="1:9" s="3" customFormat="1" ht="12" customHeight="1" x14ac:dyDescent="0.25">
      <c r="B181" s="13"/>
      <c r="C181" s="10"/>
      <c r="D181" s="10"/>
      <c r="E181" s="10"/>
      <c r="F181" s="10"/>
      <c r="G181" s="10"/>
      <c r="H181" s="21"/>
      <c r="I181" s="21"/>
    </row>
    <row r="182" spans="1:9" s="3" customFormat="1" ht="12" customHeight="1" x14ac:dyDescent="0.25">
      <c r="B182" s="11"/>
      <c r="C182" s="12"/>
      <c r="D182" s="12"/>
      <c r="E182" s="12"/>
      <c r="F182" s="12"/>
      <c r="G182" s="12"/>
      <c r="H182" s="22"/>
      <c r="I182" s="22"/>
    </row>
    <row r="183" spans="1:9" s="3" customFormat="1" ht="12" customHeight="1" x14ac:dyDescent="0.25">
      <c r="B183" s="13"/>
      <c r="C183" s="10"/>
      <c r="D183" s="10"/>
      <c r="E183" s="10"/>
      <c r="F183" s="10"/>
      <c r="G183" s="10"/>
      <c r="H183" s="21"/>
      <c r="I183" s="21"/>
    </row>
    <row r="184" spans="1:9" s="4" customFormat="1" ht="20.100000000000001" customHeight="1" x14ac:dyDescent="0.25">
      <c r="B184" s="17" t="s">
        <v>80</v>
      </c>
      <c r="C184" s="18"/>
      <c r="D184" s="18"/>
      <c r="E184" s="18"/>
      <c r="F184" s="18"/>
      <c r="G184" s="18"/>
      <c r="H184" s="18"/>
      <c r="I184" s="24">
        <f>SUM(I127:I183)</f>
        <v>0</v>
      </c>
    </row>
    <row r="185" spans="1:9" s="2" customFormat="1" ht="12" customHeight="1" x14ac:dyDescent="0.25">
      <c r="B185" s="97" t="s">
        <v>128</v>
      </c>
      <c r="C185" s="97"/>
      <c r="D185" s="97"/>
      <c r="E185" s="97"/>
      <c r="F185" s="97"/>
      <c r="G185" s="97"/>
      <c r="H185" s="97"/>
      <c r="I185" s="97"/>
    </row>
    <row r="186" spans="1:9" s="1" customFormat="1" ht="12.75" x14ac:dyDescent="0.25">
      <c r="B186" s="42" t="s">
        <v>313</v>
      </c>
    </row>
    <row r="187" spans="1:9" s="1" customFormat="1" ht="12.75" x14ac:dyDescent="0.25">
      <c r="B187" s="6" t="s">
        <v>302</v>
      </c>
    </row>
    <row r="188" spans="1:9" s="2" customFormat="1" ht="12" x14ac:dyDescent="0.25">
      <c r="I188" s="7" t="s">
        <v>129</v>
      </c>
    </row>
    <row r="189" spans="1:9" s="3" customFormat="1" ht="27.4" customHeight="1" x14ac:dyDescent="0.25">
      <c r="B189" s="34" t="s">
        <v>1</v>
      </c>
      <c r="C189" s="34" t="s">
        <v>2</v>
      </c>
      <c r="D189" s="34" t="s">
        <v>3</v>
      </c>
      <c r="E189" s="34" t="s">
        <v>4</v>
      </c>
      <c r="F189" s="34" t="s">
        <v>5</v>
      </c>
      <c r="G189" s="34" t="s">
        <v>6</v>
      </c>
      <c r="H189" s="34" t="s">
        <v>7</v>
      </c>
      <c r="I189" s="35" t="s">
        <v>8</v>
      </c>
    </row>
    <row r="190" spans="1:9" s="3" customFormat="1" ht="24" customHeight="1" x14ac:dyDescent="0.25">
      <c r="A190" s="3">
        <v>626</v>
      </c>
      <c r="B190" s="38" t="s">
        <v>128</v>
      </c>
      <c r="C190" s="39" t="s">
        <v>130</v>
      </c>
      <c r="D190" s="40"/>
      <c r="E190" s="39" t="s">
        <v>131</v>
      </c>
      <c r="F190" s="10"/>
      <c r="G190" s="10"/>
      <c r="H190" s="21"/>
      <c r="I190" s="21"/>
    </row>
    <row r="191" spans="1:9" s="3" customFormat="1" ht="12" customHeight="1" x14ac:dyDescent="0.25">
      <c r="B191" s="11"/>
      <c r="C191" s="12"/>
      <c r="D191" s="12"/>
      <c r="E191" s="12"/>
      <c r="F191" s="12"/>
      <c r="G191" s="12"/>
      <c r="H191" s="22"/>
      <c r="I191" s="22"/>
    </row>
    <row r="192" spans="1:9" s="3" customFormat="1" ht="12" customHeight="1" x14ac:dyDescent="0.25">
      <c r="A192" s="3">
        <v>627</v>
      </c>
      <c r="B192" s="8" t="s">
        <v>132</v>
      </c>
      <c r="C192" s="10"/>
      <c r="D192" s="10"/>
      <c r="E192" s="9" t="s">
        <v>133</v>
      </c>
      <c r="F192" s="10"/>
      <c r="G192" s="10"/>
      <c r="H192" s="21"/>
      <c r="I192" s="21"/>
    </row>
    <row r="193" spans="1:9" s="3" customFormat="1" ht="12" customHeight="1" x14ac:dyDescent="0.25">
      <c r="B193" s="11"/>
      <c r="C193" s="12"/>
      <c r="D193" s="12"/>
      <c r="E193" s="12"/>
      <c r="F193" s="12"/>
      <c r="G193" s="12"/>
      <c r="H193" s="22"/>
      <c r="I193" s="22"/>
    </row>
    <row r="194" spans="1:9" s="3" customFormat="1" ht="24" customHeight="1" x14ac:dyDescent="0.25">
      <c r="A194" s="3">
        <v>628</v>
      </c>
      <c r="B194" s="13"/>
      <c r="C194" s="9" t="s">
        <v>134</v>
      </c>
      <c r="D194" s="10"/>
      <c r="E194" s="9" t="s">
        <v>135</v>
      </c>
      <c r="F194" s="10"/>
      <c r="G194" s="10"/>
      <c r="H194" s="21"/>
      <c r="I194" s="21"/>
    </row>
    <row r="195" spans="1:9" s="3" customFormat="1" ht="12" customHeight="1" x14ac:dyDescent="0.25">
      <c r="B195" s="11"/>
      <c r="C195" s="12"/>
      <c r="D195" s="12"/>
      <c r="E195" s="12"/>
      <c r="F195" s="12"/>
      <c r="G195" s="12"/>
      <c r="H195" s="22"/>
      <c r="I195" s="22"/>
    </row>
    <row r="196" spans="1:9" s="3" customFormat="1" ht="24" customHeight="1" x14ac:dyDescent="0.25">
      <c r="A196" s="3">
        <v>629</v>
      </c>
      <c r="B196" s="8" t="s">
        <v>136</v>
      </c>
      <c r="C196" s="9" t="s">
        <v>88</v>
      </c>
      <c r="D196" s="16" t="s">
        <v>57</v>
      </c>
      <c r="E196" s="9" t="s">
        <v>137</v>
      </c>
      <c r="F196" s="14" t="s">
        <v>59</v>
      </c>
      <c r="G196" s="15">
        <v>6500</v>
      </c>
      <c r="H196" s="23"/>
      <c r="I196" s="23">
        <f>G196*H196</f>
        <v>0</v>
      </c>
    </row>
    <row r="197" spans="1:9" s="3" customFormat="1" ht="12" customHeight="1" x14ac:dyDescent="0.25">
      <c r="B197" s="11"/>
      <c r="C197" s="12"/>
      <c r="D197" s="12"/>
      <c r="E197" s="12"/>
      <c r="F197" s="12"/>
      <c r="G197" s="12"/>
      <c r="H197" s="22"/>
      <c r="I197" s="22"/>
    </row>
    <row r="198" spans="1:9" s="3" customFormat="1" ht="12" customHeight="1" x14ac:dyDescent="0.25">
      <c r="A198" s="3">
        <v>630</v>
      </c>
      <c r="B198" s="8" t="s">
        <v>138</v>
      </c>
      <c r="C198" s="10"/>
      <c r="D198" s="16" t="s">
        <v>57</v>
      </c>
      <c r="E198" s="9" t="s">
        <v>139</v>
      </c>
      <c r="F198" s="14" t="s">
        <v>59</v>
      </c>
      <c r="G198" s="15">
        <v>3000</v>
      </c>
      <c r="H198" s="23"/>
      <c r="I198" s="23">
        <f>G198*H198</f>
        <v>0</v>
      </c>
    </row>
    <row r="199" spans="1:9" s="3" customFormat="1" ht="12" customHeight="1" x14ac:dyDescent="0.25">
      <c r="B199" s="11"/>
      <c r="C199" s="12"/>
      <c r="D199" s="12"/>
      <c r="E199" s="12"/>
      <c r="F199" s="12"/>
      <c r="G199" s="12"/>
      <c r="H199" s="22"/>
      <c r="I199" s="22"/>
    </row>
    <row r="200" spans="1:9" s="3" customFormat="1" ht="36" customHeight="1" x14ac:dyDescent="0.25">
      <c r="A200" s="3">
        <v>631</v>
      </c>
      <c r="B200" s="13"/>
      <c r="C200" s="9" t="s">
        <v>91</v>
      </c>
      <c r="D200" s="10"/>
      <c r="E200" s="9" t="s">
        <v>140</v>
      </c>
      <c r="F200" s="10"/>
      <c r="G200" s="10"/>
      <c r="H200" s="21"/>
      <c r="I200" s="21"/>
    </row>
    <row r="201" spans="1:9" s="3" customFormat="1" ht="12" customHeight="1" x14ac:dyDescent="0.25">
      <c r="B201" s="11"/>
      <c r="C201" s="12"/>
      <c r="D201" s="12"/>
      <c r="E201" s="12"/>
      <c r="F201" s="12"/>
      <c r="G201" s="12"/>
      <c r="H201" s="22"/>
      <c r="I201" s="22"/>
    </row>
    <row r="202" spans="1:9" s="3" customFormat="1" ht="12" customHeight="1" x14ac:dyDescent="0.25">
      <c r="A202" s="3">
        <v>633</v>
      </c>
      <c r="B202" s="8" t="s">
        <v>141</v>
      </c>
      <c r="C202" s="10"/>
      <c r="D202" s="16" t="s">
        <v>57</v>
      </c>
      <c r="E202" s="9" t="s">
        <v>142</v>
      </c>
      <c r="F202" s="14" t="s">
        <v>59</v>
      </c>
      <c r="G202" s="15">
        <v>600</v>
      </c>
      <c r="H202" s="23"/>
      <c r="I202" s="23">
        <f>G202*H202</f>
        <v>0</v>
      </c>
    </row>
    <row r="203" spans="1:9" s="3" customFormat="1" ht="12" customHeight="1" x14ac:dyDescent="0.25">
      <c r="B203" s="11"/>
      <c r="C203" s="12"/>
      <c r="D203" s="12"/>
      <c r="E203" s="12"/>
      <c r="F203" s="12"/>
      <c r="G203" s="12"/>
      <c r="H203" s="22"/>
      <c r="I203" s="22"/>
    </row>
    <row r="204" spans="1:9" s="3" customFormat="1" ht="12" customHeight="1" x14ac:dyDescent="0.25">
      <c r="A204" s="3">
        <v>634</v>
      </c>
      <c r="B204" s="8" t="s">
        <v>143</v>
      </c>
      <c r="C204" s="10"/>
      <c r="D204" s="16" t="s">
        <v>57</v>
      </c>
      <c r="E204" s="9" t="s">
        <v>144</v>
      </c>
      <c r="F204" s="14" t="s">
        <v>59</v>
      </c>
      <c r="G204" s="15">
        <v>800</v>
      </c>
      <c r="H204" s="23"/>
      <c r="I204" s="23">
        <f>G204*H204</f>
        <v>0</v>
      </c>
    </row>
    <row r="205" spans="1:9" s="3" customFormat="1" ht="12" customHeight="1" x14ac:dyDescent="0.25">
      <c r="B205" s="11"/>
      <c r="C205" s="12"/>
      <c r="D205" s="12"/>
      <c r="E205" s="12"/>
      <c r="F205" s="12"/>
      <c r="G205" s="12"/>
      <c r="H205" s="22"/>
      <c r="I205" s="22"/>
    </row>
    <row r="206" spans="1:9" s="3" customFormat="1" ht="24" customHeight="1" x14ac:dyDescent="0.25">
      <c r="A206" s="3">
        <v>635</v>
      </c>
      <c r="B206" s="13"/>
      <c r="C206" s="9" t="s">
        <v>145</v>
      </c>
      <c r="D206" s="10"/>
      <c r="E206" s="9" t="s">
        <v>146</v>
      </c>
      <c r="F206" s="10"/>
      <c r="G206" s="10"/>
      <c r="H206" s="21"/>
      <c r="I206" s="21"/>
    </row>
    <row r="207" spans="1:9" s="3" customFormat="1" ht="12" customHeight="1" x14ac:dyDescent="0.25">
      <c r="B207" s="11"/>
      <c r="C207" s="12"/>
      <c r="D207" s="12"/>
      <c r="E207" s="12"/>
      <c r="F207" s="12"/>
      <c r="G207" s="12"/>
      <c r="H207" s="22"/>
      <c r="I207" s="22"/>
    </row>
    <row r="208" spans="1:9" s="3" customFormat="1" ht="12" customHeight="1" x14ac:dyDescent="0.25">
      <c r="A208" s="3">
        <v>636</v>
      </c>
      <c r="B208" s="8" t="s">
        <v>147</v>
      </c>
      <c r="C208" s="10"/>
      <c r="D208" s="16" t="s">
        <v>57</v>
      </c>
      <c r="E208" s="9" t="s">
        <v>142</v>
      </c>
      <c r="F208" s="14" t="s">
        <v>59</v>
      </c>
      <c r="G208" s="15">
        <v>20</v>
      </c>
      <c r="H208" s="23"/>
      <c r="I208" s="23">
        <f>G208*H208</f>
        <v>0</v>
      </c>
    </row>
    <row r="209" spans="1:9" s="3" customFormat="1" ht="12" customHeight="1" x14ac:dyDescent="0.25">
      <c r="B209" s="11"/>
      <c r="C209" s="12"/>
      <c r="D209" s="12"/>
      <c r="E209" s="12"/>
      <c r="F209" s="12"/>
      <c r="G209" s="12"/>
      <c r="H209" s="22"/>
      <c r="I209" s="22"/>
    </row>
    <row r="210" spans="1:9" s="3" customFormat="1" ht="12" customHeight="1" x14ac:dyDescent="0.25">
      <c r="A210" s="3">
        <v>637</v>
      </c>
      <c r="B210" s="8" t="s">
        <v>148</v>
      </c>
      <c r="C210" s="10"/>
      <c r="D210" s="16" t="s">
        <v>57</v>
      </c>
      <c r="E210" s="9" t="s">
        <v>144</v>
      </c>
      <c r="F210" s="14" t="s">
        <v>59</v>
      </c>
      <c r="G210" s="15">
        <v>20</v>
      </c>
      <c r="H210" s="23"/>
      <c r="I210" s="23">
        <f>G210*H210</f>
        <v>0</v>
      </c>
    </row>
    <row r="211" spans="1:9" s="3" customFormat="1" ht="12" customHeight="1" x14ac:dyDescent="0.25">
      <c r="B211" s="11"/>
      <c r="C211" s="12"/>
      <c r="D211" s="12"/>
      <c r="E211" s="12"/>
      <c r="F211" s="12"/>
      <c r="G211" s="12"/>
      <c r="H211" s="22"/>
      <c r="I211" s="22"/>
    </row>
    <row r="212" spans="1:9" s="3" customFormat="1" ht="12" customHeight="1" x14ac:dyDescent="0.25">
      <c r="A212" s="3">
        <v>638</v>
      </c>
      <c r="B212" s="13"/>
      <c r="C212" s="9" t="s">
        <v>149</v>
      </c>
      <c r="D212" s="10"/>
      <c r="E212" s="9" t="s">
        <v>150</v>
      </c>
      <c r="F212" s="10"/>
      <c r="G212" s="10"/>
      <c r="H212" s="21"/>
      <c r="I212" s="21"/>
    </row>
    <row r="213" spans="1:9" s="3" customFormat="1" ht="12" customHeight="1" x14ac:dyDescent="0.25">
      <c r="B213" s="11"/>
      <c r="C213" s="12"/>
      <c r="D213" s="12"/>
      <c r="E213" s="12"/>
      <c r="F213" s="12"/>
      <c r="G213" s="12"/>
      <c r="H213" s="22"/>
      <c r="I213" s="22"/>
    </row>
    <row r="214" spans="1:9" s="3" customFormat="1" ht="24" customHeight="1" x14ac:dyDescent="0.25">
      <c r="A214" s="3">
        <v>639</v>
      </c>
      <c r="B214" s="8" t="s">
        <v>151</v>
      </c>
      <c r="C214" s="10"/>
      <c r="D214" s="16" t="s">
        <v>57</v>
      </c>
      <c r="E214" s="9" t="s">
        <v>152</v>
      </c>
      <c r="F214" s="14" t="s">
        <v>59</v>
      </c>
      <c r="G214" s="15">
        <v>600</v>
      </c>
      <c r="H214" s="23"/>
      <c r="I214" s="23">
        <f>G214*H214</f>
        <v>0</v>
      </c>
    </row>
    <row r="215" spans="1:9" s="3" customFormat="1" ht="12" customHeight="1" x14ac:dyDescent="0.25">
      <c r="B215" s="11"/>
      <c r="C215" s="12"/>
      <c r="D215" s="12"/>
      <c r="E215" s="12"/>
      <c r="F215" s="12"/>
      <c r="G215" s="12"/>
      <c r="H215" s="22"/>
      <c r="I215" s="22"/>
    </row>
    <row r="216" spans="1:9" s="3" customFormat="1" ht="12" customHeight="1" x14ac:dyDescent="0.25">
      <c r="A216" s="3">
        <v>640</v>
      </c>
      <c r="B216" s="8" t="s">
        <v>153</v>
      </c>
      <c r="C216" s="10"/>
      <c r="D216" s="10"/>
      <c r="E216" s="9" t="s">
        <v>154</v>
      </c>
      <c r="F216" s="14" t="s">
        <v>59</v>
      </c>
      <c r="G216" s="15">
        <v>3000</v>
      </c>
      <c r="H216" s="23"/>
      <c r="I216" s="23">
        <f>G216*H216</f>
        <v>0</v>
      </c>
    </row>
    <row r="217" spans="1:9" s="3" customFormat="1" ht="12" customHeight="1" x14ac:dyDescent="0.25">
      <c r="B217" s="11"/>
      <c r="C217" s="12"/>
      <c r="D217" s="12"/>
      <c r="E217" s="12"/>
      <c r="F217" s="12"/>
      <c r="G217" s="12"/>
      <c r="H217" s="22"/>
      <c r="I217" s="22"/>
    </row>
    <row r="218" spans="1:9" s="3" customFormat="1" ht="12" customHeight="1" x14ac:dyDescent="0.25">
      <c r="A218" s="3">
        <v>642</v>
      </c>
      <c r="B218" s="13"/>
      <c r="C218" s="9" t="s">
        <v>155</v>
      </c>
      <c r="D218" s="10"/>
      <c r="E218" s="9" t="s">
        <v>156</v>
      </c>
      <c r="F218" s="10"/>
      <c r="G218" s="10"/>
      <c r="H218" s="21"/>
      <c r="I218" s="21"/>
    </row>
    <row r="219" spans="1:9" s="3" customFormat="1" ht="12" customHeight="1" x14ac:dyDescent="0.25">
      <c r="B219" s="11"/>
      <c r="C219" s="12"/>
      <c r="D219" s="12"/>
      <c r="E219" s="12"/>
      <c r="F219" s="12"/>
      <c r="G219" s="12"/>
      <c r="H219" s="22"/>
      <c r="I219" s="22"/>
    </row>
    <row r="220" spans="1:9" s="3" customFormat="1" ht="12" customHeight="1" x14ac:dyDescent="0.25">
      <c r="A220" s="3">
        <v>643</v>
      </c>
      <c r="B220" s="8" t="s">
        <v>157</v>
      </c>
      <c r="C220" s="10"/>
      <c r="D220" s="10"/>
      <c r="E220" s="9" t="s">
        <v>142</v>
      </c>
      <c r="F220" s="14" t="s">
        <v>158</v>
      </c>
      <c r="G220" s="15">
        <v>120</v>
      </c>
      <c r="H220" s="23"/>
      <c r="I220" s="23">
        <f>G220*H220</f>
        <v>0</v>
      </c>
    </row>
    <row r="221" spans="1:9" s="3" customFormat="1" ht="12" customHeight="1" x14ac:dyDescent="0.25">
      <c r="B221" s="11"/>
      <c r="C221" s="12"/>
      <c r="D221" s="12"/>
      <c r="E221" s="12"/>
      <c r="F221" s="12"/>
      <c r="G221" s="12"/>
      <c r="H221" s="22"/>
      <c r="I221" s="22"/>
    </row>
    <row r="222" spans="1:9" s="3" customFormat="1" ht="12" customHeight="1" x14ac:dyDescent="0.25">
      <c r="A222" s="3">
        <v>644</v>
      </c>
      <c r="B222" s="8" t="s">
        <v>159</v>
      </c>
      <c r="C222" s="10"/>
      <c r="D222" s="10"/>
      <c r="E222" s="9" t="s">
        <v>144</v>
      </c>
      <c r="F222" s="14" t="s">
        <v>158</v>
      </c>
      <c r="G222" s="15">
        <v>120</v>
      </c>
      <c r="H222" s="23"/>
      <c r="I222" s="23">
        <f>G222*H222</f>
        <v>0</v>
      </c>
    </row>
    <row r="223" spans="1:9" s="3" customFormat="1" ht="12" customHeight="1" x14ac:dyDescent="0.25">
      <c r="B223" s="11"/>
      <c r="C223" s="12"/>
      <c r="D223" s="12"/>
      <c r="E223" s="12"/>
      <c r="F223" s="12"/>
      <c r="G223" s="12"/>
      <c r="H223" s="22"/>
      <c r="I223" s="22"/>
    </row>
    <row r="224" spans="1:9" s="3" customFormat="1" ht="12" customHeight="1" x14ac:dyDescent="0.25">
      <c r="B224" s="13"/>
      <c r="C224" s="10"/>
      <c r="D224" s="10"/>
      <c r="E224" s="10"/>
      <c r="F224" s="10"/>
      <c r="G224" s="10"/>
      <c r="H224" s="21"/>
      <c r="I224" s="21"/>
    </row>
    <row r="225" spans="2:9" s="3" customFormat="1" ht="12" customHeight="1" x14ac:dyDescent="0.25">
      <c r="B225" s="11"/>
      <c r="C225" s="12"/>
      <c r="D225" s="12"/>
      <c r="E225" s="12"/>
      <c r="F225" s="12"/>
      <c r="G225" s="12"/>
      <c r="H225" s="22"/>
      <c r="I225" s="22"/>
    </row>
    <row r="226" spans="2:9" s="3" customFormat="1" ht="12" customHeight="1" x14ac:dyDescent="0.25">
      <c r="B226" s="13"/>
      <c r="C226" s="10"/>
      <c r="D226" s="10"/>
      <c r="E226" s="10"/>
      <c r="F226" s="10"/>
      <c r="G226" s="10"/>
      <c r="H226" s="21"/>
      <c r="I226" s="21"/>
    </row>
    <row r="227" spans="2:9" s="3" customFormat="1" ht="12" customHeight="1" x14ac:dyDescent="0.25">
      <c r="B227" s="11"/>
      <c r="C227" s="12"/>
      <c r="D227" s="12"/>
      <c r="E227" s="12"/>
      <c r="F227" s="12"/>
      <c r="G227" s="12"/>
      <c r="H227" s="22"/>
      <c r="I227" s="22"/>
    </row>
    <row r="228" spans="2:9" s="3" customFormat="1" ht="12" customHeight="1" x14ac:dyDescent="0.25">
      <c r="B228" s="13"/>
      <c r="C228" s="10"/>
      <c r="D228" s="10"/>
      <c r="E228" s="10"/>
      <c r="F228" s="10"/>
      <c r="G228" s="10"/>
      <c r="H228" s="21"/>
      <c r="I228" s="21"/>
    </row>
    <row r="229" spans="2:9" s="3" customFormat="1" ht="12" customHeight="1" x14ac:dyDescent="0.25">
      <c r="B229" s="11"/>
      <c r="C229" s="12"/>
      <c r="D229" s="12"/>
      <c r="E229" s="12"/>
      <c r="F229" s="12"/>
      <c r="G229" s="12"/>
      <c r="H229" s="22"/>
      <c r="I229" s="22"/>
    </row>
    <row r="230" spans="2:9" s="3" customFormat="1" ht="12" customHeight="1" x14ac:dyDescent="0.25">
      <c r="B230" s="13"/>
      <c r="C230" s="10"/>
      <c r="D230" s="10"/>
      <c r="E230" s="10"/>
      <c r="F230" s="10"/>
      <c r="G230" s="10"/>
      <c r="H230" s="21"/>
      <c r="I230" s="21"/>
    </row>
    <row r="231" spans="2:9" s="3" customFormat="1" ht="12" customHeight="1" x14ac:dyDescent="0.25">
      <c r="B231" s="11"/>
      <c r="C231" s="12"/>
      <c r="D231" s="12"/>
      <c r="E231" s="12"/>
      <c r="F231" s="12"/>
      <c r="G231" s="12"/>
      <c r="H231" s="22"/>
      <c r="I231" s="22"/>
    </row>
    <row r="232" spans="2:9" s="3" customFormat="1" ht="12" customHeight="1" x14ac:dyDescent="0.25">
      <c r="B232" s="13"/>
      <c r="C232" s="10"/>
      <c r="D232" s="10"/>
      <c r="E232" s="10"/>
      <c r="F232" s="10"/>
      <c r="G232" s="10"/>
      <c r="H232" s="21"/>
      <c r="I232" s="21"/>
    </row>
    <row r="233" spans="2:9" s="3" customFormat="1" ht="12" customHeight="1" x14ac:dyDescent="0.25">
      <c r="B233" s="11"/>
      <c r="C233" s="12"/>
      <c r="D233" s="12"/>
      <c r="E233" s="12"/>
      <c r="F233" s="12"/>
      <c r="G233" s="12"/>
      <c r="H233" s="22"/>
      <c r="I233" s="22"/>
    </row>
    <row r="234" spans="2:9" s="3" customFormat="1" ht="12" customHeight="1" x14ac:dyDescent="0.25">
      <c r="B234" s="13"/>
      <c r="C234" s="10"/>
      <c r="D234" s="10"/>
      <c r="E234" s="10"/>
      <c r="F234" s="10"/>
      <c r="G234" s="10"/>
      <c r="H234" s="21"/>
      <c r="I234" s="21"/>
    </row>
    <row r="235" spans="2:9" s="3" customFormat="1" ht="12" customHeight="1" x14ac:dyDescent="0.25">
      <c r="B235" s="11"/>
      <c r="C235" s="12"/>
      <c r="D235" s="12"/>
      <c r="E235" s="12"/>
      <c r="F235" s="12"/>
      <c r="G235" s="12"/>
      <c r="H235" s="22"/>
      <c r="I235" s="22"/>
    </row>
    <row r="236" spans="2:9" s="3" customFormat="1" ht="12" customHeight="1" x14ac:dyDescent="0.25">
      <c r="B236" s="13"/>
      <c r="C236" s="10"/>
      <c r="D236" s="10"/>
      <c r="E236" s="10"/>
      <c r="F236" s="10"/>
      <c r="G236" s="10"/>
      <c r="H236" s="21"/>
      <c r="I236" s="21"/>
    </row>
    <row r="237" spans="2:9" s="3" customFormat="1" ht="12" customHeight="1" x14ac:dyDescent="0.25">
      <c r="B237" s="11"/>
      <c r="C237" s="12"/>
      <c r="D237" s="12"/>
      <c r="E237" s="12"/>
      <c r="F237" s="12"/>
      <c r="G237" s="12"/>
      <c r="H237" s="22"/>
      <c r="I237" s="22"/>
    </row>
    <row r="238" spans="2:9" s="3" customFormat="1" ht="12" customHeight="1" x14ac:dyDescent="0.25">
      <c r="B238" s="13"/>
      <c r="C238" s="10"/>
      <c r="D238" s="10"/>
      <c r="E238" s="10"/>
      <c r="F238" s="10"/>
      <c r="G238" s="10"/>
      <c r="H238" s="21"/>
      <c r="I238" s="21"/>
    </row>
    <row r="239" spans="2:9" s="3" customFormat="1" ht="12" customHeight="1" x14ac:dyDescent="0.25">
      <c r="B239" s="11"/>
      <c r="C239" s="12"/>
      <c r="D239" s="12"/>
      <c r="E239" s="12"/>
      <c r="F239" s="12"/>
      <c r="G239" s="12"/>
      <c r="H239" s="22"/>
      <c r="I239" s="22"/>
    </row>
    <row r="240" spans="2:9" s="3" customFormat="1" ht="12" customHeight="1" x14ac:dyDescent="0.25">
      <c r="B240" s="13"/>
      <c r="C240" s="10"/>
      <c r="D240" s="10"/>
      <c r="E240" s="10"/>
      <c r="F240" s="10"/>
      <c r="G240" s="10"/>
      <c r="H240" s="21"/>
      <c r="I240" s="21"/>
    </row>
    <row r="241" spans="1:9" s="3" customFormat="1" ht="12" customHeight="1" x14ac:dyDescent="0.25">
      <c r="B241" s="11"/>
      <c r="C241" s="12"/>
      <c r="D241" s="12"/>
      <c r="E241" s="12"/>
      <c r="F241" s="12"/>
      <c r="G241" s="12"/>
      <c r="H241" s="22"/>
      <c r="I241" s="22"/>
    </row>
    <row r="242" spans="1:9" s="3" customFormat="1" ht="12" customHeight="1" x14ac:dyDescent="0.25">
      <c r="B242" s="13"/>
      <c r="C242" s="10"/>
      <c r="D242" s="10"/>
      <c r="E242" s="10"/>
      <c r="F242" s="10"/>
      <c r="G242" s="10"/>
      <c r="H242" s="21"/>
      <c r="I242" s="21"/>
    </row>
    <row r="243" spans="1:9" s="3" customFormat="1" ht="12" customHeight="1" x14ac:dyDescent="0.25">
      <c r="B243" s="11"/>
      <c r="C243" s="12"/>
      <c r="D243" s="12"/>
      <c r="E243" s="12"/>
      <c r="F243" s="12"/>
      <c r="G243" s="12"/>
      <c r="H243" s="22"/>
      <c r="I243" s="22"/>
    </row>
    <row r="244" spans="1:9" s="3" customFormat="1" ht="12" customHeight="1" x14ac:dyDescent="0.25">
      <c r="B244" s="13"/>
      <c r="C244" s="10"/>
      <c r="D244" s="10"/>
      <c r="E244" s="10"/>
      <c r="F244" s="10"/>
      <c r="G244" s="10"/>
      <c r="H244" s="21"/>
      <c r="I244" s="21"/>
    </row>
    <row r="245" spans="1:9" s="3" customFormat="1" ht="12" customHeight="1" x14ac:dyDescent="0.25">
      <c r="B245" s="11"/>
      <c r="C245" s="12"/>
      <c r="D245" s="12"/>
      <c r="E245" s="12"/>
      <c r="F245" s="12"/>
      <c r="G245" s="12"/>
      <c r="H245" s="22"/>
      <c r="I245" s="22"/>
    </row>
    <row r="246" spans="1:9" s="3" customFormat="1" ht="12" customHeight="1" x14ac:dyDescent="0.25">
      <c r="B246" s="13"/>
      <c r="C246" s="10"/>
      <c r="D246" s="10"/>
      <c r="E246" s="10"/>
      <c r="F246" s="10"/>
      <c r="G246" s="10"/>
      <c r="H246" s="21"/>
      <c r="I246" s="21"/>
    </row>
    <row r="247" spans="1:9" s="3" customFormat="1" ht="12" customHeight="1" x14ac:dyDescent="0.25">
      <c r="B247" s="11"/>
      <c r="C247" s="12"/>
      <c r="D247" s="12"/>
      <c r="E247" s="12"/>
      <c r="F247" s="12"/>
      <c r="G247" s="12"/>
      <c r="H247" s="22"/>
      <c r="I247" s="22"/>
    </row>
    <row r="248" spans="1:9" s="3" customFormat="1" ht="12" customHeight="1" x14ac:dyDescent="0.25">
      <c r="B248" s="13"/>
      <c r="C248" s="10"/>
      <c r="D248" s="10"/>
      <c r="E248" s="10"/>
      <c r="F248" s="10"/>
      <c r="G248" s="10"/>
      <c r="H248" s="21"/>
      <c r="I248" s="21"/>
    </row>
    <row r="249" spans="1:9" s="3" customFormat="1" ht="12" customHeight="1" x14ac:dyDescent="0.25">
      <c r="B249" s="11"/>
      <c r="C249" s="12"/>
      <c r="D249" s="12"/>
      <c r="E249" s="12"/>
      <c r="F249" s="12"/>
      <c r="G249" s="12"/>
      <c r="H249" s="22"/>
      <c r="I249" s="22"/>
    </row>
    <row r="250" spans="1:9" s="4" customFormat="1" ht="20.100000000000001" customHeight="1" x14ac:dyDescent="0.25">
      <c r="B250" s="17" t="s">
        <v>80</v>
      </c>
      <c r="C250" s="18"/>
      <c r="D250" s="18"/>
      <c r="E250" s="18"/>
      <c r="F250" s="18"/>
      <c r="G250" s="18"/>
      <c r="H250" s="18"/>
      <c r="I250" s="24">
        <f>SUM(I190:I249)</f>
        <v>0</v>
      </c>
    </row>
    <row r="251" spans="1:9" s="2" customFormat="1" ht="12" customHeight="1" x14ac:dyDescent="0.25">
      <c r="B251" s="97" t="s">
        <v>160</v>
      </c>
      <c r="C251" s="97"/>
      <c r="D251" s="97"/>
      <c r="E251" s="97"/>
      <c r="F251" s="97"/>
      <c r="G251" s="97"/>
      <c r="H251" s="97"/>
      <c r="I251" s="97"/>
    </row>
    <row r="252" spans="1:9" s="1" customFormat="1" ht="12.75" x14ac:dyDescent="0.25">
      <c r="B252" s="42" t="s">
        <v>313</v>
      </c>
    </row>
    <row r="253" spans="1:9" s="1" customFormat="1" ht="12.75" x14ac:dyDescent="0.25">
      <c r="B253" s="6" t="s">
        <v>302</v>
      </c>
    </row>
    <row r="254" spans="1:9" s="2" customFormat="1" ht="12" x14ac:dyDescent="0.25">
      <c r="I254" s="7" t="s">
        <v>161</v>
      </c>
    </row>
    <row r="255" spans="1:9" s="3" customFormat="1" ht="27.4" customHeight="1" x14ac:dyDescent="0.25">
      <c r="B255" s="34" t="s">
        <v>1</v>
      </c>
      <c r="C255" s="34" t="s">
        <v>2</v>
      </c>
      <c r="D255" s="34" t="s">
        <v>3</v>
      </c>
      <c r="E255" s="34" t="s">
        <v>4</v>
      </c>
      <c r="F255" s="34" t="s">
        <v>5</v>
      </c>
      <c r="G255" s="34" t="s">
        <v>6</v>
      </c>
      <c r="H255" s="34" t="s">
        <v>7</v>
      </c>
      <c r="I255" s="35" t="s">
        <v>8</v>
      </c>
    </row>
    <row r="256" spans="1:9" s="3" customFormat="1" ht="12" customHeight="1" x14ac:dyDescent="0.25">
      <c r="A256" s="3">
        <v>497</v>
      </c>
      <c r="B256" s="38" t="s">
        <v>160</v>
      </c>
      <c r="C256" s="40"/>
      <c r="D256" s="40"/>
      <c r="E256" s="39" t="s">
        <v>162</v>
      </c>
      <c r="F256" s="10"/>
      <c r="G256" s="10"/>
      <c r="H256" s="21"/>
      <c r="I256" s="21"/>
    </row>
    <row r="257" spans="1:9" s="3" customFormat="1" ht="12" customHeight="1" x14ac:dyDescent="0.25">
      <c r="B257" s="11"/>
      <c r="C257" s="12"/>
      <c r="D257" s="12"/>
      <c r="E257" s="12"/>
      <c r="F257" s="12"/>
      <c r="G257" s="12"/>
      <c r="H257" s="22"/>
      <c r="I257" s="22"/>
    </row>
    <row r="258" spans="1:9" s="3" customFormat="1" ht="24" customHeight="1" x14ac:dyDescent="0.25">
      <c r="A258" s="3">
        <v>499</v>
      </c>
      <c r="B258" s="8" t="s">
        <v>163</v>
      </c>
      <c r="C258" s="9" t="s">
        <v>164</v>
      </c>
      <c r="D258" s="10"/>
      <c r="E258" s="9" t="s">
        <v>165</v>
      </c>
      <c r="F258" s="10"/>
      <c r="G258" s="10"/>
      <c r="H258" s="21"/>
      <c r="I258" s="21"/>
    </row>
    <row r="259" spans="1:9" s="3" customFormat="1" ht="12" customHeight="1" x14ac:dyDescent="0.25">
      <c r="B259" s="11"/>
      <c r="C259" s="12"/>
      <c r="D259" s="12"/>
      <c r="E259" s="12"/>
      <c r="F259" s="12"/>
      <c r="G259" s="12"/>
      <c r="H259" s="22"/>
      <c r="I259" s="22"/>
    </row>
    <row r="260" spans="1:9" s="3" customFormat="1" ht="48" customHeight="1" x14ac:dyDescent="0.25">
      <c r="A260" s="3">
        <v>615</v>
      </c>
      <c r="B260" s="13"/>
      <c r="C260" s="9" t="s">
        <v>88</v>
      </c>
      <c r="D260" s="10"/>
      <c r="E260" s="9" t="s">
        <v>166</v>
      </c>
      <c r="F260" s="10"/>
      <c r="G260" s="10"/>
      <c r="H260" s="21"/>
      <c r="I260" s="21"/>
    </row>
    <row r="261" spans="1:9" s="3" customFormat="1" ht="12" customHeight="1" x14ac:dyDescent="0.25">
      <c r="B261" s="11"/>
      <c r="C261" s="12"/>
      <c r="D261" s="12"/>
      <c r="E261" s="12"/>
      <c r="F261" s="12"/>
      <c r="G261" s="12"/>
      <c r="H261" s="22"/>
      <c r="I261" s="22"/>
    </row>
    <row r="262" spans="1:9" s="3" customFormat="1" ht="24" customHeight="1" x14ac:dyDescent="0.25">
      <c r="A262" s="3">
        <v>500</v>
      </c>
      <c r="B262" s="8" t="s">
        <v>167</v>
      </c>
      <c r="C262" s="9" t="s">
        <v>88</v>
      </c>
      <c r="D262" s="10"/>
      <c r="E262" s="9" t="s">
        <v>168</v>
      </c>
      <c r="F262" s="10"/>
      <c r="G262" s="10"/>
      <c r="H262" s="21"/>
      <c r="I262" s="21"/>
    </row>
    <row r="263" spans="1:9" s="3" customFormat="1" ht="12" customHeight="1" x14ac:dyDescent="0.25">
      <c r="B263" s="11"/>
      <c r="C263" s="12"/>
      <c r="D263" s="12"/>
      <c r="E263" s="12"/>
      <c r="F263" s="12"/>
      <c r="G263" s="12"/>
      <c r="H263" s="22"/>
      <c r="I263" s="22"/>
    </row>
    <row r="264" spans="1:9" s="3" customFormat="1" ht="12" customHeight="1" x14ac:dyDescent="0.25">
      <c r="A264" s="3">
        <v>501</v>
      </c>
      <c r="B264" s="8" t="s">
        <v>169</v>
      </c>
      <c r="C264" s="10"/>
      <c r="D264" s="16" t="s">
        <v>57</v>
      </c>
      <c r="E264" s="9" t="s">
        <v>170</v>
      </c>
      <c r="F264" s="14" t="s">
        <v>171</v>
      </c>
      <c r="G264" s="15">
        <v>7100</v>
      </c>
      <c r="H264" s="23"/>
      <c r="I264" s="23">
        <f>G264*H264</f>
        <v>0</v>
      </c>
    </row>
    <row r="265" spans="1:9" s="3" customFormat="1" ht="12" customHeight="1" x14ac:dyDescent="0.25">
      <c r="B265" s="11"/>
      <c r="C265" s="12"/>
      <c r="D265" s="12"/>
      <c r="E265" s="12"/>
      <c r="F265" s="12"/>
      <c r="G265" s="12"/>
      <c r="H265" s="22"/>
      <c r="I265" s="22"/>
    </row>
    <row r="266" spans="1:9" s="3" customFormat="1" ht="24" customHeight="1" x14ac:dyDescent="0.25">
      <c r="A266" s="3">
        <v>2304</v>
      </c>
      <c r="B266" s="8" t="s">
        <v>172</v>
      </c>
      <c r="C266" s="9" t="s">
        <v>88</v>
      </c>
      <c r="D266" s="10"/>
      <c r="E266" s="9" t="s">
        <v>173</v>
      </c>
      <c r="F266" s="10"/>
      <c r="G266" s="10"/>
      <c r="H266" s="21"/>
      <c r="I266" s="21"/>
    </row>
    <row r="267" spans="1:9" s="3" customFormat="1" ht="12" customHeight="1" x14ac:dyDescent="0.25">
      <c r="B267" s="11"/>
      <c r="C267" s="12"/>
      <c r="D267" s="12"/>
      <c r="E267" s="12"/>
      <c r="F267" s="12"/>
      <c r="G267" s="12"/>
      <c r="H267" s="22"/>
      <c r="I267" s="22"/>
    </row>
    <row r="268" spans="1:9" s="3" customFormat="1" ht="12" customHeight="1" x14ac:dyDescent="0.25">
      <c r="A268" s="3">
        <v>2305</v>
      </c>
      <c r="B268" s="8" t="s">
        <v>174</v>
      </c>
      <c r="C268" s="10"/>
      <c r="D268" s="10"/>
      <c r="E268" s="9" t="s">
        <v>170</v>
      </c>
      <c r="F268" s="14" t="s">
        <v>171</v>
      </c>
      <c r="G268" s="15">
        <v>6100</v>
      </c>
      <c r="H268" s="23"/>
      <c r="I268" s="23">
        <f>G268*H268</f>
        <v>0</v>
      </c>
    </row>
    <row r="269" spans="1:9" s="3" customFormat="1" ht="12" customHeight="1" x14ac:dyDescent="0.25">
      <c r="B269" s="11"/>
      <c r="C269" s="12"/>
      <c r="D269" s="12"/>
      <c r="E269" s="12"/>
      <c r="F269" s="12"/>
      <c r="G269" s="12"/>
      <c r="H269" s="22"/>
      <c r="I269" s="22"/>
    </row>
    <row r="270" spans="1:9" s="3" customFormat="1" ht="36" customHeight="1" x14ac:dyDescent="0.25">
      <c r="A270" s="3">
        <v>616</v>
      </c>
      <c r="B270" s="13"/>
      <c r="C270" s="10"/>
      <c r="D270" s="10"/>
      <c r="E270" s="9" t="s">
        <v>175</v>
      </c>
      <c r="F270" s="10"/>
      <c r="G270" s="10"/>
      <c r="H270" s="21"/>
      <c r="I270" s="21"/>
    </row>
    <row r="271" spans="1:9" s="3" customFormat="1" ht="12" customHeight="1" x14ac:dyDescent="0.25">
      <c r="B271" s="11"/>
      <c r="C271" s="12"/>
      <c r="D271" s="12"/>
      <c r="E271" s="12"/>
      <c r="F271" s="12"/>
      <c r="G271" s="12"/>
      <c r="H271" s="22"/>
      <c r="I271" s="22"/>
    </row>
    <row r="272" spans="1:9" s="3" customFormat="1" ht="24" customHeight="1" x14ac:dyDescent="0.25">
      <c r="A272" s="3">
        <v>617</v>
      </c>
      <c r="B272" s="13"/>
      <c r="C272" s="10"/>
      <c r="D272" s="10"/>
      <c r="E272" s="9" t="s">
        <v>176</v>
      </c>
      <c r="F272" s="10"/>
      <c r="G272" s="10"/>
      <c r="H272" s="21"/>
      <c r="I272" s="21"/>
    </row>
    <row r="273" spans="1:9" s="3" customFormat="1" ht="12" customHeight="1" x14ac:dyDescent="0.25">
      <c r="B273" s="11"/>
      <c r="C273" s="12"/>
      <c r="D273" s="12"/>
      <c r="E273" s="12"/>
      <c r="F273" s="12"/>
      <c r="G273" s="12"/>
      <c r="H273" s="22"/>
      <c r="I273" s="22"/>
    </row>
    <row r="274" spans="1:9" s="3" customFormat="1" ht="12" customHeight="1" x14ac:dyDescent="0.25">
      <c r="A274" s="3">
        <v>618</v>
      </c>
      <c r="B274" s="8" t="s">
        <v>177</v>
      </c>
      <c r="C274" s="10"/>
      <c r="D274" s="10"/>
      <c r="E274" s="9" t="s">
        <v>178</v>
      </c>
      <c r="F274" s="14" t="s">
        <v>27</v>
      </c>
      <c r="G274" s="15">
        <v>2</v>
      </c>
      <c r="H274" s="23"/>
      <c r="I274" s="23">
        <f>G274*H274</f>
        <v>0</v>
      </c>
    </row>
    <row r="275" spans="1:9" s="3" customFormat="1" ht="12" customHeight="1" x14ac:dyDescent="0.25">
      <c r="B275" s="11"/>
      <c r="C275" s="12"/>
      <c r="D275" s="12"/>
      <c r="E275" s="12"/>
      <c r="F275" s="12"/>
      <c r="G275" s="12"/>
      <c r="H275" s="22"/>
      <c r="I275" s="22"/>
    </row>
    <row r="276" spans="1:9" s="3" customFormat="1" ht="12" customHeight="1" x14ac:dyDescent="0.25">
      <c r="A276" s="3">
        <v>619</v>
      </c>
      <c r="B276" s="8" t="s">
        <v>179</v>
      </c>
      <c r="C276" s="10"/>
      <c r="D276" s="10"/>
      <c r="E276" s="9" t="s">
        <v>180</v>
      </c>
      <c r="F276" s="14" t="s">
        <v>27</v>
      </c>
      <c r="G276" s="15">
        <v>2</v>
      </c>
      <c r="H276" s="23"/>
      <c r="I276" s="23">
        <f>G276*H276</f>
        <v>0</v>
      </c>
    </row>
    <row r="277" spans="1:9" s="3" customFormat="1" ht="12" customHeight="1" x14ac:dyDescent="0.25">
      <c r="B277" s="11"/>
      <c r="C277" s="12"/>
      <c r="D277" s="12"/>
      <c r="E277" s="12"/>
      <c r="F277" s="12"/>
      <c r="G277" s="12"/>
      <c r="H277" s="22"/>
      <c r="I277" s="22"/>
    </row>
    <row r="278" spans="1:9" s="3" customFormat="1" ht="12" customHeight="1" x14ac:dyDescent="0.25">
      <c r="A278" s="3">
        <v>620</v>
      </c>
      <c r="B278" s="8" t="s">
        <v>181</v>
      </c>
      <c r="C278" s="10"/>
      <c r="D278" s="10"/>
      <c r="E278" s="9" t="s">
        <v>182</v>
      </c>
      <c r="F278" s="14" t="s">
        <v>27</v>
      </c>
      <c r="G278" s="15">
        <v>2</v>
      </c>
      <c r="H278" s="23"/>
      <c r="I278" s="23">
        <f>G278*H278</f>
        <v>0</v>
      </c>
    </row>
    <row r="279" spans="1:9" s="3" customFormat="1" ht="12" customHeight="1" x14ac:dyDescent="0.25">
      <c r="B279" s="11"/>
      <c r="C279" s="12"/>
      <c r="D279" s="12"/>
      <c r="E279" s="12"/>
      <c r="F279" s="12"/>
      <c r="G279" s="12"/>
      <c r="H279" s="22"/>
      <c r="I279" s="22"/>
    </row>
    <row r="280" spans="1:9" s="3" customFormat="1" ht="12" customHeight="1" x14ac:dyDescent="0.25">
      <c r="A280" s="3">
        <v>621</v>
      </c>
      <c r="B280" s="13"/>
      <c r="C280" s="10"/>
      <c r="D280" s="10"/>
      <c r="E280" s="9" t="s">
        <v>183</v>
      </c>
      <c r="F280" s="10"/>
      <c r="G280" s="10"/>
      <c r="H280" s="21"/>
      <c r="I280" s="21"/>
    </row>
    <row r="281" spans="1:9" s="3" customFormat="1" ht="12" customHeight="1" x14ac:dyDescent="0.25">
      <c r="B281" s="11"/>
      <c r="C281" s="12"/>
      <c r="D281" s="12"/>
      <c r="E281" s="12"/>
      <c r="F281" s="12"/>
      <c r="G281" s="12"/>
      <c r="H281" s="22"/>
      <c r="I281" s="22"/>
    </row>
    <row r="282" spans="1:9" s="3" customFormat="1" ht="12" customHeight="1" x14ac:dyDescent="0.25">
      <c r="A282" s="3">
        <v>622</v>
      </c>
      <c r="B282" s="8" t="s">
        <v>184</v>
      </c>
      <c r="C282" s="10"/>
      <c r="D282" s="10"/>
      <c r="E282" s="9" t="s">
        <v>185</v>
      </c>
      <c r="F282" s="14" t="s">
        <v>27</v>
      </c>
      <c r="G282" s="15">
        <v>12</v>
      </c>
      <c r="H282" s="23"/>
      <c r="I282" s="23">
        <f>G282*H282</f>
        <v>0</v>
      </c>
    </row>
    <row r="283" spans="1:9" s="3" customFormat="1" ht="12" customHeight="1" x14ac:dyDescent="0.25">
      <c r="B283" s="11"/>
      <c r="C283" s="12"/>
      <c r="D283" s="12"/>
      <c r="E283" s="12"/>
      <c r="F283" s="12"/>
      <c r="G283" s="12"/>
      <c r="H283" s="22"/>
      <c r="I283" s="22"/>
    </row>
    <row r="284" spans="1:9" s="3" customFormat="1" ht="12" customHeight="1" x14ac:dyDescent="0.25">
      <c r="A284" s="3">
        <v>623</v>
      </c>
      <c r="B284" s="8" t="s">
        <v>186</v>
      </c>
      <c r="C284" s="10"/>
      <c r="D284" s="10"/>
      <c r="E284" s="9" t="s">
        <v>187</v>
      </c>
      <c r="F284" s="14" t="s">
        <v>27</v>
      </c>
      <c r="G284" s="15">
        <v>5</v>
      </c>
      <c r="H284" s="23"/>
      <c r="I284" s="23">
        <f>G284*H284</f>
        <v>0</v>
      </c>
    </row>
    <row r="285" spans="1:9" s="3" customFormat="1" ht="12" customHeight="1" x14ac:dyDescent="0.25">
      <c r="B285" s="11"/>
      <c r="C285" s="12"/>
      <c r="D285" s="12"/>
      <c r="E285" s="12"/>
      <c r="F285" s="12"/>
      <c r="G285" s="12"/>
      <c r="H285" s="22"/>
      <c r="I285" s="22"/>
    </row>
    <row r="286" spans="1:9" s="3" customFormat="1" ht="12" customHeight="1" x14ac:dyDescent="0.25">
      <c r="A286" s="3">
        <v>2371</v>
      </c>
      <c r="B286" s="8" t="s">
        <v>188</v>
      </c>
      <c r="C286" s="10"/>
      <c r="D286" s="10"/>
      <c r="E286" s="9" t="s">
        <v>189</v>
      </c>
      <c r="F286" s="14" t="s">
        <v>27</v>
      </c>
      <c r="G286" s="15">
        <v>6</v>
      </c>
      <c r="H286" s="23"/>
      <c r="I286" s="23">
        <f>G286*H286</f>
        <v>0</v>
      </c>
    </row>
    <row r="287" spans="1:9" s="3" customFormat="1" ht="12" customHeight="1" x14ac:dyDescent="0.25">
      <c r="B287" s="11"/>
      <c r="C287" s="12"/>
      <c r="D287" s="12"/>
      <c r="E287" s="12"/>
      <c r="F287" s="12"/>
      <c r="G287" s="12"/>
      <c r="H287" s="22"/>
      <c r="I287" s="22"/>
    </row>
    <row r="288" spans="1:9" s="3" customFormat="1" ht="36" customHeight="1" x14ac:dyDescent="0.25">
      <c r="A288" s="3">
        <v>2372</v>
      </c>
      <c r="B288" s="13"/>
      <c r="C288" s="10"/>
      <c r="D288" s="10"/>
      <c r="E288" s="9" t="s">
        <v>311</v>
      </c>
      <c r="F288" s="10"/>
      <c r="G288" s="10"/>
      <c r="H288" s="21"/>
      <c r="I288" s="21"/>
    </row>
    <row r="289" spans="1:9" s="3" customFormat="1" ht="12" customHeight="1" x14ac:dyDescent="0.25">
      <c r="B289" s="11"/>
      <c r="C289" s="12"/>
      <c r="D289" s="12"/>
      <c r="E289" s="12"/>
      <c r="F289" s="12"/>
      <c r="G289" s="12"/>
      <c r="H289" s="22"/>
      <c r="I289" s="22"/>
    </row>
    <row r="290" spans="1:9" s="3" customFormat="1" ht="12" customHeight="1" x14ac:dyDescent="0.25">
      <c r="A290" s="3">
        <v>2373</v>
      </c>
      <c r="B290" s="8" t="s">
        <v>190</v>
      </c>
      <c r="C290" s="10"/>
      <c r="D290" s="10"/>
      <c r="E290" s="9" t="s">
        <v>191</v>
      </c>
      <c r="F290" s="14" t="s">
        <v>27</v>
      </c>
      <c r="G290" s="15">
        <v>40</v>
      </c>
      <c r="H290" s="23"/>
      <c r="I290" s="23">
        <f>G290*H290</f>
        <v>0</v>
      </c>
    </row>
    <row r="291" spans="1:9" s="3" customFormat="1" ht="12" customHeight="1" x14ac:dyDescent="0.25">
      <c r="B291" s="11"/>
      <c r="C291" s="12"/>
      <c r="D291" s="12"/>
      <c r="E291" s="12"/>
      <c r="F291" s="12"/>
      <c r="G291" s="12"/>
      <c r="H291" s="22"/>
      <c r="I291" s="22"/>
    </row>
    <row r="292" spans="1:9" s="3" customFormat="1" ht="24" customHeight="1" x14ac:dyDescent="0.25">
      <c r="A292" s="3">
        <v>539</v>
      </c>
      <c r="B292" s="8" t="s">
        <v>192</v>
      </c>
      <c r="C292" s="9" t="s">
        <v>164</v>
      </c>
      <c r="D292" s="10"/>
      <c r="E292" s="9" t="s">
        <v>193</v>
      </c>
      <c r="F292" s="10"/>
      <c r="G292" s="10"/>
      <c r="H292" s="21"/>
      <c r="I292" s="21"/>
    </row>
    <row r="293" spans="1:9" s="3" customFormat="1" ht="12" customHeight="1" x14ac:dyDescent="0.25">
      <c r="B293" s="11"/>
      <c r="C293" s="12"/>
      <c r="D293" s="12"/>
      <c r="E293" s="12"/>
      <c r="F293" s="12"/>
      <c r="G293" s="12"/>
      <c r="H293" s="22"/>
      <c r="I293" s="22"/>
    </row>
    <row r="294" spans="1:9" s="3" customFormat="1" ht="36" customHeight="1" x14ac:dyDescent="0.25">
      <c r="A294" s="3">
        <v>540</v>
      </c>
      <c r="B294" s="13"/>
      <c r="C294" s="9" t="s">
        <v>91</v>
      </c>
      <c r="D294" s="10"/>
      <c r="E294" s="9" t="s">
        <v>194</v>
      </c>
      <c r="F294" s="10"/>
      <c r="G294" s="10"/>
      <c r="H294" s="21"/>
      <c r="I294" s="21"/>
    </row>
    <row r="295" spans="1:9" s="3" customFormat="1" ht="12" customHeight="1" x14ac:dyDescent="0.25">
      <c r="B295" s="11"/>
      <c r="C295" s="12"/>
      <c r="D295" s="12"/>
      <c r="E295" s="12"/>
      <c r="F295" s="12"/>
      <c r="G295" s="12"/>
      <c r="H295" s="22"/>
      <c r="I295" s="22"/>
    </row>
    <row r="296" spans="1:9" s="3" customFormat="1" ht="36" customHeight="1" x14ac:dyDescent="0.25">
      <c r="A296" s="3">
        <v>541</v>
      </c>
      <c r="B296" s="13"/>
      <c r="C296" s="10"/>
      <c r="D296" s="10"/>
      <c r="E296" s="9" t="s">
        <v>195</v>
      </c>
      <c r="F296" s="10"/>
      <c r="G296" s="10"/>
      <c r="H296" s="21"/>
      <c r="I296" s="21"/>
    </row>
    <row r="297" spans="1:9" s="3" customFormat="1" ht="12" customHeight="1" x14ac:dyDescent="0.25">
      <c r="B297" s="11"/>
      <c r="C297" s="12"/>
      <c r="D297" s="12"/>
      <c r="E297" s="12"/>
      <c r="F297" s="12"/>
      <c r="G297" s="12"/>
      <c r="H297" s="22"/>
      <c r="I297" s="22"/>
    </row>
    <row r="298" spans="1:9" s="3" customFormat="1" ht="12" customHeight="1" x14ac:dyDescent="0.25">
      <c r="A298" s="3">
        <v>2374</v>
      </c>
      <c r="B298" s="8" t="s">
        <v>196</v>
      </c>
      <c r="C298" s="10"/>
      <c r="D298" s="10"/>
      <c r="E298" s="9" t="s">
        <v>197</v>
      </c>
      <c r="F298" s="14" t="s">
        <v>27</v>
      </c>
      <c r="G298" s="15">
        <v>1</v>
      </c>
      <c r="H298" s="23"/>
      <c r="I298" s="23">
        <f>G298*H298</f>
        <v>0</v>
      </c>
    </row>
    <row r="299" spans="1:9" s="3" customFormat="1" ht="12" customHeight="1" x14ac:dyDescent="0.25">
      <c r="B299" s="11"/>
      <c r="C299" s="12"/>
      <c r="D299" s="12"/>
      <c r="E299" s="12"/>
      <c r="F299" s="12"/>
      <c r="G299" s="12"/>
      <c r="H299" s="22"/>
      <c r="I299" s="22"/>
    </row>
    <row r="300" spans="1:9" s="3" customFormat="1" ht="12" customHeight="1" x14ac:dyDescent="0.25">
      <c r="A300" s="3">
        <v>543</v>
      </c>
      <c r="B300" s="8" t="s">
        <v>198</v>
      </c>
      <c r="C300" s="10"/>
      <c r="D300" s="10"/>
      <c r="E300" s="9" t="s">
        <v>199</v>
      </c>
      <c r="F300" s="14" t="s">
        <v>27</v>
      </c>
      <c r="G300" s="15">
        <v>1</v>
      </c>
      <c r="H300" s="23"/>
      <c r="I300" s="23">
        <f>G300*H300</f>
        <v>0</v>
      </c>
    </row>
    <row r="301" spans="1:9" s="3" customFormat="1" ht="12" customHeight="1" x14ac:dyDescent="0.25">
      <c r="B301" s="11"/>
      <c r="C301" s="12"/>
      <c r="D301" s="12"/>
      <c r="E301" s="12"/>
      <c r="F301" s="12"/>
      <c r="G301" s="12"/>
      <c r="H301" s="22"/>
      <c r="I301" s="22"/>
    </row>
    <row r="302" spans="1:9" s="3" customFormat="1" ht="12" customHeight="1" x14ac:dyDescent="0.25">
      <c r="A302" s="3">
        <v>544</v>
      </c>
      <c r="B302" s="8" t="s">
        <v>200</v>
      </c>
      <c r="C302" s="10"/>
      <c r="D302" s="10"/>
      <c r="E302" s="9" t="s">
        <v>201</v>
      </c>
      <c r="F302" s="14" t="s">
        <v>27</v>
      </c>
      <c r="G302" s="15">
        <v>3</v>
      </c>
      <c r="H302" s="23"/>
      <c r="I302" s="55" t="s">
        <v>202</v>
      </c>
    </row>
    <row r="303" spans="1:9" s="3" customFormat="1" ht="12" customHeight="1" x14ac:dyDescent="0.25">
      <c r="B303" s="11"/>
      <c r="C303" s="12"/>
      <c r="D303" s="12"/>
      <c r="E303" s="12"/>
      <c r="F303" s="12"/>
      <c r="G303" s="12"/>
      <c r="H303" s="22"/>
      <c r="I303" s="22"/>
    </row>
    <row r="304" spans="1:9" s="3" customFormat="1" ht="36" customHeight="1" x14ac:dyDescent="0.25">
      <c r="A304" s="3">
        <v>2306</v>
      </c>
      <c r="B304" s="13"/>
      <c r="C304" s="10"/>
      <c r="D304" s="10"/>
      <c r="E304" s="9" t="s">
        <v>203</v>
      </c>
      <c r="F304" s="10"/>
      <c r="G304" s="10"/>
      <c r="H304" s="21"/>
      <c r="I304" s="21"/>
    </row>
    <row r="305" spans="1:9" s="4" customFormat="1" ht="20.100000000000001" customHeight="1" x14ac:dyDescent="0.25">
      <c r="B305" s="17" t="s">
        <v>70</v>
      </c>
      <c r="C305" s="18"/>
      <c r="D305" s="18"/>
      <c r="E305" s="18"/>
      <c r="F305" s="18"/>
      <c r="G305" s="18"/>
      <c r="H305" s="18"/>
      <c r="I305" s="24">
        <f>SUM(I256:I301)</f>
        <v>0</v>
      </c>
    </row>
    <row r="306" spans="1:9" s="2" customFormat="1" ht="12" customHeight="1" x14ac:dyDescent="0.25">
      <c r="B306" s="97" t="s">
        <v>204</v>
      </c>
      <c r="C306" s="97"/>
      <c r="D306" s="97"/>
      <c r="E306" s="97"/>
      <c r="F306" s="97"/>
      <c r="G306" s="97"/>
      <c r="H306" s="97"/>
      <c r="I306" s="97"/>
    </row>
    <row r="307" spans="1:9" s="1" customFormat="1" ht="12.75" x14ac:dyDescent="0.25">
      <c r="B307" s="42" t="s">
        <v>313</v>
      </c>
    </row>
    <row r="308" spans="1:9" s="1" customFormat="1" ht="12.75" x14ac:dyDescent="0.25">
      <c r="B308" s="6" t="s">
        <v>302</v>
      </c>
    </row>
    <row r="309" spans="1:9" s="2" customFormat="1" ht="12" x14ac:dyDescent="0.25">
      <c r="I309" s="7" t="s">
        <v>161</v>
      </c>
    </row>
    <row r="310" spans="1:9" s="3" customFormat="1" ht="27.4" customHeight="1" x14ac:dyDescent="0.25">
      <c r="B310" s="34" t="s">
        <v>1</v>
      </c>
      <c r="C310" s="34" t="s">
        <v>2</v>
      </c>
      <c r="D310" s="34" t="s">
        <v>3</v>
      </c>
      <c r="E310" s="34" t="s">
        <v>4</v>
      </c>
      <c r="F310" s="34" t="s">
        <v>5</v>
      </c>
      <c r="G310" s="34" t="s">
        <v>6</v>
      </c>
      <c r="H310" s="34" t="s">
        <v>7</v>
      </c>
      <c r="I310" s="35" t="s">
        <v>8</v>
      </c>
    </row>
    <row r="311" spans="1:9" s="4" customFormat="1" ht="20.100000000000001" customHeight="1" x14ac:dyDescent="0.25">
      <c r="B311" s="17" t="s">
        <v>71</v>
      </c>
      <c r="C311" s="18"/>
      <c r="D311" s="18"/>
      <c r="E311" s="18"/>
      <c r="F311" s="18"/>
      <c r="G311" s="18"/>
      <c r="H311" s="18"/>
      <c r="I311" s="24">
        <f>I305</f>
        <v>0</v>
      </c>
    </row>
    <row r="312" spans="1:9" s="3" customFormat="1" ht="12" customHeight="1" x14ac:dyDescent="0.25">
      <c r="A312" s="3">
        <v>2307</v>
      </c>
      <c r="B312" s="8" t="s">
        <v>205</v>
      </c>
      <c r="C312" s="10"/>
      <c r="D312" s="10"/>
      <c r="E312" s="9" t="s">
        <v>197</v>
      </c>
      <c r="F312" s="14" t="s">
        <v>27</v>
      </c>
      <c r="G312" s="15">
        <v>6</v>
      </c>
      <c r="H312" s="23"/>
      <c r="I312" s="23">
        <f>G312*H312</f>
        <v>0</v>
      </c>
    </row>
    <row r="313" spans="1:9" s="3" customFormat="1" ht="12" customHeight="1" x14ac:dyDescent="0.25">
      <c r="B313" s="11"/>
      <c r="C313" s="12"/>
      <c r="D313" s="12"/>
      <c r="E313" s="12"/>
      <c r="F313" s="12"/>
      <c r="G313" s="12"/>
      <c r="H313" s="22"/>
      <c r="I313" s="22"/>
    </row>
    <row r="314" spans="1:9" s="3" customFormat="1" ht="12" customHeight="1" x14ac:dyDescent="0.25">
      <c r="A314" s="3">
        <v>2308</v>
      </c>
      <c r="B314" s="8" t="s">
        <v>206</v>
      </c>
      <c r="C314" s="10"/>
      <c r="D314" s="10"/>
      <c r="E314" s="9" t="s">
        <v>199</v>
      </c>
      <c r="F314" s="14" t="s">
        <v>27</v>
      </c>
      <c r="G314" s="15">
        <v>2</v>
      </c>
      <c r="H314" s="23"/>
      <c r="I314" s="23">
        <f>G314*H314</f>
        <v>0</v>
      </c>
    </row>
    <row r="315" spans="1:9" s="3" customFormat="1" ht="12" customHeight="1" x14ac:dyDescent="0.25">
      <c r="B315" s="11"/>
      <c r="C315" s="12"/>
      <c r="D315" s="12"/>
      <c r="E315" s="12"/>
      <c r="F315" s="12"/>
      <c r="G315" s="12"/>
      <c r="H315" s="22"/>
      <c r="I315" s="22"/>
    </row>
    <row r="316" spans="1:9" s="3" customFormat="1" ht="12" customHeight="1" x14ac:dyDescent="0.25">
      <c r="A316" s="3">
        <v>2309</v>
      </c>
      <c r="B316" s="8" t="s">
        <v>207</v>
      </c>
      <c r="C316" s="10"/>
      <c r="D316" s="10"/>
      <c r="E316" s="9" t="s">
        <v>201</v>
      </c>
      <c r="F316" s="14" t="s">
        <v>27</v>
      </c>
      <c r="G316" s="15">
        <v>5</v>
      </c>
      <c r="H316" s="23"/>
      <c r="I316" s="23">
        <f>G316*H316</f>
        <v>0</v>
      </c>
    </row>
    <row r="317" spans="1:9" s="3" customFormat="1" ht="12" customHeight="1" x14ac:dyDescent="0.25">
      <c r="B317" s="11"/>
      <c r="C317" s="12"/>
      <c r="D317" s="12"/>
      <c r="E317" s="12"/>
      <c r="F317" s="12"/>
      <c r="G317" s="12"/>
      <c r="H317" s="22"/>
      <c r="I317" s="22"/>
    </row>
    <row r="318" spans="1:9" s="3" customFormat="1" ht="60" customHeight="1" x14ac:dyDescent="0.25">
      <c r="A318" s="3">
        <v>546</v>
      </c>
      <c r="B318" s="13"/>
      <c r="C318" s="10"/>
      <c r="D318" s="10"/>
      <c r="E318" s="9" t="s">
        <v>208</v>
      </c>
      <c r="F318" s="10"/>
      <c r="G318" s="10"/>
      <c r="H318" s="21"/>
      <c r="I318" s="21"/>
    </row>
    <row r="319" spans="1:9" s="3" customFormat="1" ht="12" customHeight="1" x14ac:dyDescent="0.25">
      <c r="B319" s="11"/>
      <c r="C319" s="12"/>
      <c r="D319" s="12"/>
      <c r="E319" s="12"/>
      <c r="F319" s="12"/>
      <c r="G319" s="12"/>
      <c r="H319" s="22"/>
      <c r="I319" s="22"/>
    </row>
    <row r="320" spans="1:9" s="3" customFormat="1" ht="12" customHeight="1" x14ac:dyDescent="0.25">
      <c r="A320" s="3">
        <v>547</v>
      </c>
      <c r="B320" s="8" t="s">
        <v>209</v>
      </c>
      <c r="C320" s="10"/>
      <c r="D320" s="10"/>
      <c r="E320" s="9" t="s">
        <v>170</v>
      </c>
      <c r="F320" s="14" t="s">
        <v>27</v>
      </c>
      <c r="G320" s="15">
        <v>12</v>
      </c>
      <c r="H320" s="23"/>
      <c r="I320" s="23">
        <f>G320*H320</f>
        <v>0</v>
      </c>
    </row>
    <row r="321" spans="1:9" s="3" customFormat="1" ht="12" customHeight="1" x14ac:dyDescent="0.25">
      <c r="B321" s="11"/>
      <c r="C321" s="12"/>
      <c r="D321" s="12"/>
      <c r="E321" s="12"/>
      <c r="F321" s="12"/>
      <c r="G321" s="12"/>
      <c r="H321" s="22"/>
      <c r="I321" s="22"/>
    </row>
    <row r="322" spans="1:9" s="3" customFormat="1" ht="12" customHeight="1" x14ac:dyDescent="0.25">
      <c r="A322" s="3">
        <v>558</v>
      </c>
      <c r="B322" s="8" t="s">
        <v>210</v>
      </c>
      <c r="C322" s="9" t="s">
        <v>211</v>
      </c>
      <c r="D322" s="10"/>
      <c r="E322" s="9" t="s">
        <v>212</v>
      </c>
      <c r="F322" s="10"/>
      <c r="G322" s="10"/>
      <c r="H322" s="21"/>
      <c r="I322" s="21"/>
    </row>
    <row r="323" spans="1:9" s="3" customFormat="1" ht="12" customHeight="1" x14ac:dyDescent="0.25">
      <c r="B323" s="11"/>
      <c r="C323" s="12"/>
      <c r="D323" s="12"/>
      <c r="E323" s="12"/>
      <c r="F323" s="12"/>
      <c r="G323" s="12"/>
      <c r="H323" s="22"/>
      <c r="I323" s="22"/>
    </row>
    <row r="324" spans="1:9" s="3" customFormat="1" ht="24" customHeight="1" x14ac:dyDescent="0.25">
      <c r="A324" s="3">
        <v>559</v>
      </c>
      <c r="B324" s="13"/>
      <c r="C324" s="10"/>
      <c r="D324" s="10"/>
      <c r="E324" s="9" t="s">
        <v>213</v>
      </c>
      <c r="F324" s="10"/>
      <c r="G324" s="10"/>
      <c r="H324" s="21"/>
      <c r="I324" s="21"/>
    </row>
    <row r="325" spans="1:9" s="3" customFormat="1" ht="12" customHeight="1" x14ac:dyDescent="0.25">
      <c r="B325" s="11"/>
      <c r="C325" s="12"/>
      <c r="D325" s="12"/>
      <c r="E325" s="12"/>
      <c r="F325" s="12"/>
      <c r="G325" s="12"/>
      <c r="H325" s="22"/>
      <c r="I325" s="22"/>
    </row>
    <row r="326" spans="1:9" s="3" customFormat="1" ht="48" customHeight="1" x14ac:dyDescent="0.25">
      <c r="A326" s="3">
        <v>2354</v>
      </c>
      <c r="B326" s="13"/>
      <c r="C326" s="10"/>
      <c r="D326" s="10"/>
      <c r="E326" s="9" t="s">
        <v>214</v>
      </c>
      <c r="F326" s="10"/>
      <c r="G326" s="10"/>
      <c r="H326" s="21"/>
      <c r="I326" s="21"/>
    </row>
    <row r="327" spans="1:9" s="3" customFormat="1" ht="12" customHeight="1" x14ac:dyDescent="0.25">
      <c r="B327" s="11"/>
      <c r="C327" s="12"/>
      <c r="D327" s="12"/>
      <c r="E327" s="12"/>
      <c r="F327" s="12"/>
      <c r="G327" s="12"/>
      <c r="H327" s="22"/>
      <c r="I327" s="22"/>
    </row>
    <row r="328" spans="1:9" s="3" customFormat="1" ht="12" customHeight="1" x14ac:dyDescent="0.25">
      <c r="A328" s="3">
        <v>2355</v>
      </c>
      <c r="B328" s="8" t="s">
        <v>215</v>
      </c>
      <c r="C328" s="10"/>
      <c r="D328" s="10"/>
      <c r="E328" s="9" t="s">
        <v>216</v>
      </c>
      <c r="F328" s="14" t="s">
        <v>27</v>
      </c>
      <c r="G328" s="15">
        <v>6</v>
      </c>
      <c r="H328" s="23"/>
      <c r="I328" s="23">
        <f>G328*H328</f>
        <v>0</v>
      </c>
    </row>
    <row r="329" spans="1:9" s="3" customFormat="1" ht="12" customHeight="1" x14ac:dyDescent="0.25">
      <c r="B329" s="11"/>
      <c r="C329" s="12"/>
      <c r="D329" s="12"/>
      <c r="E329" s="12"/>
      <c r="F329" s="12"/>
      <c r="G329" s="12"/>
      <c r="H329" s="22"/>
      <c r="I329" s="22"/>
    </row>
    <row r="330" spans="1:9" s="3" customFormat="1" ht="12" customHeight="1" x14ac:dyDescent="0.25">
      <c r="A330" s="3">
        <v>2356</v>
      </c>
      <c r="B330" s="8" t="s">
        <v>217</v>
      </c>
      <c r="C330" s="10"/>
      <c r="D330" s="10"/>
      <c r="E330" s="9" t="s">
        <v>218</v>
      </c>
      <c r="F330" s="14" t="s">
        <v>27</v>
      </c>
      <c r="G330" s="15">
        <v>1</v>
      </c>
      <c r="H330" s="21"/>
      <c r="I330" s="55" t="s">
        <v>202</v>
      </c>
    </row>
    <row r="331" spans="1:9" s="3" customFormat="1" ht="12" customHeight="1" x14ac:dyDescent="0.25">
      <c r="B331" s="11"/>
      <c r="C331" s="12"/>
      <c r="D331" s="12"/>
      <c r="E331" s="12"/>
      <c r="F331" s="12"/>
      <c r="G331" s="12"/>
      <c r="H331" s="22"/>
      <c r="I331" s="22"/>
    </row>
    <row r="332" spans="1:9" s="3" customFormat="1" ht="48" customHeight="1" x14ac:dyDescent="0.25">
      <c r="A332" s="3">
        <v>2348</v>
      </c>
      <c r="B332" s="13"/>
      <c r="C332" s="10"/>
      <c r="D332" s="10"/>
      <c r="E332" s="9" t="s">
        <v>219</v>
      </c>
      <c r="F332" s="10"/>
      <c r="G332" s="10"/>
      <c r="H332" s="21"/>
      <c r="I332" s="21"/>
    </row>
    <row r="333" spans="1:9" s="3" customFormat="1" ht="12" customHeight="1" x14ac:dyDescent="0.25">
      <c r="B333" s="11"/>
      <c r="C333" s="12"/>
      <c r="D333" s="12"/>
      <c r="E333" s="12"/>
      <c r="F333" s="12"/>
      <c r="G333" s="12"/>
      <c r="H333" s="22"/>
      <c r="I333" s="22"/>
    </row>
    <row r="334" spans="1:9" s="3" customFormat="1" ht="12" customHeight="1" x14ac:dyDescent="0.25">
      <c r="A334" s="3">
        <v>560</v>
      </c>
      <c r="B334" s="8" t="s">
        <v>220</v>
      </c>
      <c r="C334" s="10"/>
      <c r="D334" s="10"/>
      <c r="E334" s="9" t="s">
        <v>221</v>
      </c>
      <c r="F334" s="14" t="s">
        <v>27</v>
      </c>
      <c r="G334" s="15">
        <v>28</v>
      </c>
      <c r="H334" s="23"/>
      <c r="I334" s="23">
        <f>G334*H334</f>
        <v>0</v>
      </c>
    </row>
    <row r="335" spans="1:9" s="3" customFormat="1" ht="12" customHeight="1" x14ac:dyDescent="0.25">
      <c r="B335" s="11"/>
      <c r="C335" s="12"/>
      <c r="D335" s="12"/>
      <c r="E335" s="12"/>
      <c r="F335" s="12"/>
      <c r="G335" s="12"/>
      <c r="H335" s="22"/>
      <c r="I335" s="22"/>
    </row>
    <row r="336" spans="1:9" s="3" customFormat="1" ht="12" customHeight="1" x14ac:dyDescent="0.25">
      <c r="A336" s="3">
        <v>561</v>
      </c>
      <c r="B336" s="8" t="s">
        <v>222</v>
      </c>
      <c r="C336" s="10"/>
      <c r="D336" s="10"/>
      <c r="E336" s="9" t="s">
        <v>223</v>
      </c>
      <c r="F336" s="14" t="s">
        <v>27</v>
      </c>
      <c r="G336" s="15">
        <v>1</v>
      </c>
      <c r="H336" s="21"/>
      <c r="I336" s="55" t="s">
        <v>202</v>
      </c>
    </row>
    <row r="337" spans="1:9" s="3" customFormat="1" ht="12" customHeight="1" x14ac:dyDescent="0.25">
      <c r="B337" s="11"/>
      <c r="C337" s="12"/>
      <c r="D337" s="12"/>
      <c r="E337" s="12"/>
      <c r="F337" s="12"/>
      <c r="G337" s="12"/>
      <c r="H337" s="22"/>
      <c r="I337" s="22"/>
    </row>
    <row r="338" spans="1:9" s="3" customFormat="1" ht="60" customHeight="1" x14ac:dyDescent="0.25">
      <c r="A338" s="3">
        <v>563</v>
      </c>
      <c r="B338" s="13"/>
      <c r="C338" s="10"/>
      <c r="D338" s="10"/>
      <c r="E338" s="9" t="s">
        <v>224</v>
      </c>
      <c r="F338" s="10"/>
      <c r="G338" s="10"/>
      <c r="H338" s="21"/>
      <c r="I338" s="21"/>
    </row>
    <row r="339" spans="1:9" s="3" customFormat="1" ht="12" customHeight="1" x14ac:dyDescent="0.25">
      <c r="B339" s="11"/>
      <c r="C339" s="12"/>
      <c r="D339" s="12"/>
      <c r="E339" s="12"/>
      <c r="F339" s="12"/>
      <c r="G339" s="12"/>
      <c r="H339" s="22"/>
      <c r="I339" s="22"/>
    </row>
    <row r="340" spans="1:9" s="3" customFormat="1" ht="12" customHeight="1" x14ac:dyDescent="0.25">
      <c r="A340" s="3">
        <v>564</v>
      </c>
      <c r="B340" s="8" t="s">
        <v>225</v>
      </c>
      <c r="C340" s="10"/>
      <c r="D340" s="10"/>
      <c r="E340" s="9" t="s">
        <v>226</v>
      </c>
      <c r="F340" s="14" t="s">
        <v>27</v>
      </c>
      <c r="G340" s="15">
        <v>2</v>
      </c>
      <c r="H340" s="23"/>
      <c r="I340" s="23">
        <f>G340*H340</f>
        <v>0</v>
      </c>
    </row>
    <row r="341" spans="1:9" s="3" customFormat="1" ht="12" customHeight="1" x14ac:dyDescent="0.25">
      <c r="B341" s="11"/>
      <c r="C341" s="12"/>
      <c r="D341" s="12"/>
      <c r="E341" s="12"/>
      <c r="F341" s="12"/>
      <c r="G341" s="12"/>
      <c r="H341" s="22"/>
      <c r="I341" s="22"/>
    </row>
    <row r="342" spans="1:9" s="3" customFormat="1" ht="12" customHeight="1" x14ac:dyDescent="0.25">
      <c r="A342" s="3">
        <v>565</v>
      </c>
      <c r="B342" s="8" t="s">
        <v>227</v>
      </c>
      <c r="C342" s="10"/>
      <c r="D342" s="10"/>
      <c r="E342" s="9" t="s">
        <v>221</v>
      </c>
      <c r="F342" s="14" t="s">
        <v>27</v>
      </c>
      <c r="G342" s="15">
        <v>34</v>
      </c>
      <c r="H342" s="23"/>
      <c r="I342" s="23">
        <f>G342*H342</f>
        <v>0</v>
      </c>
    </row>
    <row r="343" spans="1:9" s="3" customFormat="1" ht="12" customHeight="1" x14ac:dyDescent="0.25">
      <c r="B343" s="11"/>
      <c r="C343" s="12"/>
      <c r="D343" s="12"/>
      <c r="E343" s="12"/>
      <c r="F343" s="12"/>
      <c r="G343" s="12"/>
      <c r="H343" s="22"/>
      <c r="I343" s="22"/>
    </row>
    <row r="344" spans="1:9" s="3" customFormat="1" ht="12" customHeight="1" x14ac:dyDescent="0.25">
      <c r="A344" s="3">
        <v>566</v>
      </c>
      <c r="B344" s="8" t="s">
        <v>228</v>
      </c>
      <c r="C344" s="10"/>
      <c r="D344" s="10"/>
      <c r="E344" s="9" t="s">
        <v>223</v>
      </c>
      <c r="F344" s="14" t="s">
        <v>27</v>
      </c>
      <c r="G344" s="15">
        <v>4</v>
      </c>
      <c r="H344" s="23"/>
      <c r="I344" s="23">
        <f>G344*H344</f>
        <v>0</v>
      </c>
    </row>
    <row r="345" spans="1:9" s="3" customFormat="1" ht="12" customHeight="1" x14ac:dyDescent="0.25">
      <c r="B345" s="11"/>
      <c r="C345" s="12"/>
      <c r="D345" s="12"/>
      <c r="E345" s="12"/>
      <c r="F345" s="12"/>
      <c r="G345" s="12"/>
      <c r="H345" s="22"/>
      <c r="I345" s="22"/>
    </row>
    <row r="346" spans="1:9" s="3" customFormat="1" ht="36" customHeight="1" x14ac:dyDescent="0.25">
      <c r="A346" s="3">
        <v>2350</v>
      </c>
      <c r="B346" s="8" t="s">
        <v>229</v>
      </c>
      <c r="C346" s="9" t="s">
        <v>155</v>
      </c>
      <c r="D346" s="10"/>
      <c r="E346" s="9" t="s">
        <v>230</v>
      </c>
      <c r="F346" s="14" t="s">
        <v>36</v>
      </c>
      <c r="G346" s="15">
        <v>1</v>
      </c>
      <c r="H346" s="26"/>
      <c r="I346" s="55">
        <v>250000</v>
      </c>
    </row>
    <row r="347" spans="1:9" s="3" customFormat="1" ht="12" customHeight="1" x14ac:dyDescent="0.25">
      <c r="B347" s="11"/>
      <c r="C347" s="12"/>
      <c r="D347" s="12"/>
      <c r="E347" s="12"/>
      <c r="F347" s="12"/>
      <c r="G347" s="12"/>
      <c r="H347" s="22"/>
      <c r="I347" s="22"/>
    </row>
    <row r="348" spans="1:9" s="3" customFormat="1" ht="24" customHeight="1" x14ac:dyDescent="0.25">
      <c r="A348" s="3">
        <v>2351</v>
      </c>
      <c r="B348" s="8" t="s">
        <v>231</v>
      </c>
      <c r="C348" s="10"/>
      <c r="D348" s="10"/>
      <c r="E348" s="9" t="s">
        <v>232</v>
      </c>
      <c r="F348" s="14" t="s">
        <v>43</v>
      </c>
      <c r="G348" s="55">
        <v>250000</v>
      </c>
      <c r="H348" s="33"/>
      <c r="I348" s="23">
        <f>G348*H348</f>
        <v>0</v>
      </c>
    </row>
    <row r="349" spans="1:9" s="3" customFormat="1" ht="12" customHeight="1" x14ac:dyDescent="0.25">
      <c r="B349" s="11"/>
      <c r="C349" s="12"/>
      <c r="D349" s="12"/>
      <c r="E349" s="12"/>
      <c r="F349" s="12"/>
      <c r="G349" s="12"/>
      <c r="H349" s="22"/>
      <c r="I349" s="22"/>
    </row>
    <row r="350" spans="1:9" s="3" customFormat="1" ht="12" customHeight="1" x14ac:dyDescent="0.25">
      <c r="A350" s="3">
        <v>2352</v>
      </c>
      <c r="B350" s="8" t="s">
        <v>233</v>
      </c>
      <c r="C350" s="10"/>
      <c r="D350" s="10"/>
      <c r="E350" s="9" t="s">
        <v>234</v>
      </c>
      <c r="F350" s="14" t="s">
        <v>27</v>
      </c>
      <c r="G350" s="15">
        <v>25</v>
      </c>
      <c r="H350" s="23"/>
      <c r="I350" s="23">
        <f>G350*H350</f>
        <v>0</v>
      </c>
    </row>
    <row r="351" spans="1:9" s="3" customFormat="1" ht="12" customHeight="1" x14ac:dyDescent="0.25">
      <c r="B351" s="11"/>
      <c r="C351" s="12"/>
      <c r="D351" s="12"/>
      <c r="E351" s="12"/>
      <c r="F351" s="12"/>
      <c r="G351" s="12"/>
      <c r="H351" s="22"/>
      <c r="I351" s="22"/>
    </row>
    <row r="352" spans="1:9" s="3" customFormat="1" ht="12" customHeight="1" x14ac:dyDescent="0.25">
      <c r="A352" s="3">
        <v>2349</v>
      </c>
      <c r="B352" s="8" t="s">
        <v>235</v>
      </c>
      <c r="C352" s="9" t="s">
        <v>236</v>
      </c>
      <c r="D352" s="10"/>
      <c r="E352" s="9" t="s">
        <v>237</v>
      </c>
      <c r="F352" s="10"/>
      <c r="G352" s="10"/>
      <c r="H352" s="21"/>
      <c r="I352" s="21"/>
    </row>
    <row r="353" spans="1:9" s="3" customFormat="1" ht="12" customHeight="1" x14ac:dyDescent="0.25">
      <c r="B353" s="11"/>
      <c r="C353" s="12"/>
      <c r="D353" s="12"/>
      <c r="E353" s="12"/>
      <c r="F353" s="12"/>
      <c r="G353" s="12"/>
      <c r="H353" s="22"/>
      <c r="I353" s="22"/>
    </row>
    <row r="354" spans="1:9" s="3" customFormat="1" ht="60" customHeight="1" x14ac:dyDescent="0.25">
      <c r="A354" s="3">
        <v>567</v>
      </c>
      <c r="B354" s="13"/>
      <c r="C354" s="9" t="s">
        <v>238</v>
      </c>
      <c r="D354" s="10"/>
      <c r="E354" s="9" t="s">
        <v>239</v>
      </c>
      <c r="F354" s="10"/>
      <c r="G354" s="10"/>
      <c r="H354" s="21"/>
      <c r="I354" s="21"/>
    </row>
    <row r="355" spans="1:9" s="4" customFormat="1" ht="20.100000000000001" customHeight="1" x14ac:dyDescent="0.25">
      <c r="B355" s="17" t="s">
        <v>70</v>
      </c>
      <c r="C355" s="18"/>
      <c r="D355" s="18"/>
      <c r="E355" s="18"/>
      <c r="F355" s="18"/>
      <c r="G355" s="18"/>
      <c r="H355" s="18"/>
      <c r="I355" s="24">
        <f>SUM(I311:I354)</f>
        <v>250000</v>
      </c>
    </row>
    <row r="356" spans="1:9" s="2" customFormat="1" ht="12" customHeight="1" x14ac:dyDescent="0.25">
      <c r="B356" s="97" t="s">
        <v>240</v>
      </c>
      <c r="C356" s="97"/>
      <c r="D356" s="97"/>
      <c r="E356" s="97"/>
      <c r="F356" s="97"/>
      <c r="G356" s="97"/>
      <c r="H356" s="97"/>
      <c r="I356" s="97"/>
    </row>
    <row r="357" spans="1:9" s="1" customFormat="1" ht="12.75" x14ac:dyDescent="0.25">
      <c r="B357" s="42" t="s">
        <v>313</v>
      </c>
    </row>
    <row r="358" spans="1:9" s="1" customFormat="1" ht="12.75" x14ac:dyDescent="0.25">
      <c r="B358" s="6" t="s">
        <v>302</v>
      </c>
    </row>
    <row r="359" spans="1:9" s="2" customFormat="1" ht="12" x14ac:dyDescent="0.25">
      <c r="I359" s="7" t="s">
        <v>161</v>
      </c>
    </row>
    <row r="360" spans="1:9" s="3" customFormat="1" ht="27.4" customHeight="1" x14ac:dyDescent="0.25">
      <c r="B360" s="34" t="s">
        <v>1</v>
      </c>
      <c r="C360" s="34" t="s">
        <v>2</v>
      </c>
      <c r="D360" s="34" t="s">
        <v>3</v>
      </c>
      <c r="E360" s="34" t="s">
        <v>4</v>
      </c>
      <c r="F360" s="34" t="s">
        <v>5</v>
      </c>
      <c r="G360" s="34" t="s">
        <v>6</v>
      </c>
      <c r="H360" s="34" t="s">
        <v>7</v>
      </c>
      <c r="I360" s="35" t="s">
        <v>8</v>
      </c>
    </row>
    <row r="361" spans="1:9" s="4" customFormat="1" ht="20.100000000000001" customHeight="1" x14ac:dyDescent="0.25">
      <c r="B361" s="17" t="s">
        <v>71</v>
      </c>
      <c r="C361" s="18"/>
      <c r="D361" s="18"/>
      <c r="E361" s="18"/>
      <c r="F361" s="18"/>
      <c r="G361" s="18"/>
      <c r="H361" s="18"/>
      <c r="I361" s="24">
        <f>I355</f>
        <v>250000</v>
      </c>
    </row>
    <row r="362" spans="1:9" s="3" customFormat="1" ht="12" customHeight="1" x14ac:dyDescent="0.25">
      <c r="A362" s="3">
        <v>568</v>
      </c>
      <c r="B362" s="8" t="s">
        <v>241</v>
      </c>
      <c r="C362" s="10"/>
      <c r="D362" s="10"/>
      <c r="E362" s="9" t="s">
        <v>242</v>
      </c>
      <c r="F362" s="14" t="s">
        <v>27</v>
      </c>
      <c r="G362" s="15">
        <v>1</v>
      </c>
      <c r="H362" s="23"/>
      <c r="I362" s="23">
        <f>G362*H362</f>
        <v>0</v>
      </c>
    </row>
    <row r="363" spans="1:9" s="3" customFormat="1" ht="12" customHeight="1" x14ac:dyDescent="0.25">
      <c r="B363" s="11"/>
      <c r="C363" s="12"/>
      <c r="D363" s="12"/>
      <c r="E363" s="12"/>
      <c r="F363" s="12"/>
      <c r="G363" s="12"/>
      <c r="H363" s="22"/>
      <c r="I363" s="22"/>
    </row>
    <row r="364" spans="1:9" s="3" customFormat="1" ht="12" customHeight="1" x14ac:dyDescent="0.25">
      <c r="A364" s="3">
        <v>569</v>
      </c>
      <c r="B364" s="8" t="s">
        <v>243</v>
      </c>
      <c r="C364" s="10"/>
      <c r="D364" s="10"/>
      <c r="E364" s="9" t="s">
        <v>244</v>
      </c>
      <c r="F364" s="14" t="s">
        <v>27</v>
      </c>
      <c r="G364" s="15">
        <v>2</v>
      </c>
      <c r="H364" s="23"/>
      <c r="I364" s="23">
        <f>G364*H364</f>
        <v>0</v>
      </c>
    </row>
    <row r="365" spans="1:9" s="3" customFormat="1" ht="12" customHeight="1" x14ac:dyDescent="0.25">
      <c r="B365" s="11"/>
      <c r="C365" s="12"/>
      <c r="D365" s="12"/>
      <c r="E365" s="12"/>
      <c r="F365" s="12"/>
      <c r="G365" s="12"/>
      <c r="H365" s="22"/>
      <c r="I365" s="22"/>
    </row>
    <row r="366" spans="1:9" s="3" customFormat="1" ht="12" customHeight="1" x14ac:dyDescent="0.25">
      <c r="A366" s="3">
        <v>570</v>
      </c>
      <c r="B366" s="8" t="s">
        <v>245</v>
      </c>
      <c r="C366" s="10"/>
      <c r="D366" s="10"/>
      <c r="E366" s="9" t="s">
        <v>246</v>
      </c>
      <c r="F366" s="10"/>
      <c r="G366" s="10"/>
      <c r="H366" s="21"/>
      <c r="I366" s="21"/>
    </row>
    <row r="367" spans="1:9" s="3" customFormat="1" ht="12" customHeight="1" x14ac:dyDescent="0.25">
      <c r="B367" s="11"/>
      <c r="C367" s="12"/>
      <c r="D367" s="12"/>
      <c r="E367" s="12"/>
      <c r="F367" s="12"/>
      <c r="G367" s="12"/>
      <c r="H367" s="22"/>
      <c r="I367" s="22"/>
    </row>
    <row r="368" spans="1:9" s="3" customFormat="1" ht="12" customHeight="1" x14ac:dyDescent="0.25">
      <c r="A368" s="3">
        <v>571</v>
      </c>
      <c r="B368" s="13"/>
      <c r="C368" s="9" t="s">
        <v>247</v>
      </c>
      <c r="D368" s="10"/>
      <c r="E368" s="9" t="s">
        <v>248</v>
      </c>
      <c r="F368" s="10"/>
      <c r="G368" s="10"/>
      <c r="H368" s="21"/>
      <c r="I368" s="21"/>
    </row>
    <row r="369" spans="1:9" s="3" customFormat="1" ht="12" customHeight="1" x14ac:dyDescent="0.25">
      <c r="B369" s="11"/>
      <c r="C369" s="12"/>
      <c r="D369" s="12"/>
      <c r="E369" s="12"/>
      <c r="F369" s="12"/>
      <c r="G369" s="12"/>
      <c r="H369" s="22"/>
      <c r="I369" s="22"/>
    </row>
    <row r="370" spans="1:9" s="3" customFormat="1" ht="12" customHeight="1" x14ac:dyDescent="0.25">
      <c r="A370" s="3">
        <v>572</v>
      </c>
      <c r="B370" s="8" t="s">
        <v>249</v>
      </c>
      <c r="C370" s="10"/>
      <c r="D370" s="16" t="s">
        <v>57</v>
      </c>
      <c r="E370" s="9" t="s">
        <v>250</v>
      </c>
      <c r="F370" s="14" t="s">
        <v>59</v>
      </c>
      <c r="G370" s="15">
        <v>50</v>
      </c>
      <c r="H370" s="23"/>
      <c r="I370" s="23">
        <f>G370*H370</f>
        <v>0</v>
      </c>
    </row>
    <row r="371" spans="1:9" s="3" customFormat="1" ht="12" customHeight="1" x14ac:dyDescent="0.25">
      <c r="B371" s="11"/>
      <c r="C371" s="12"/>
      <c r="D371" s="12"/>
      <c r="E371" s="12"/>
      <c r="F371" s="12"/>
      <c r="G371" s="12"/>
      <c r="H371" s="22"/>
      <c r="I371" s="22"/>
    </row>
    <row r="372" spans="1:9" s="3" customFormat="1" ht="12" customHeight="1" x14ac:dyDescent="0.25">
      <c r="A372" s="3">
        <v>577</v>
      </c>
      <c r="B372" s="8" t="s">
        <v>251</v>
      </c>
      <c r="C372" s="9" t="s">
        <v>252</v>
      </c>
      <c r="D372" s="10"/>
      <c r="E372" s="9" t="s">
        <v>253</v>
      </c>
      <c r="F372" s="14" t="s">
        <v>59</v>
      </c>
      <c r="G372" s="15">
        <v>40</v>
      </c>
      <c r="H372" s="23"/>
      <c r="I372" s="23">
        <f>G372*H372</f>
        <v>0</v>
      </c>
    </row>
    <row r="373" spans="1:9" s="3" customFormat="1" ht="12" customHeight="1" x14ac:dyDescent="0.25">
      <c r="B373" s="11"/>
      <c r="C373" s="12"/>
      <c r="D373" s="12"/>
      <c r="E373" s="12"/>
      <c r="F373" s="12"/>
      <c r="G373" s="12"/>
      <c r="H373" s="22"/>
      <c r="I373" s="22"/>
    </row>
    <row r="374" spans="1:9" s="3" customFormat="1" ht="24" customHeight="1" x14ac:dyDescent="0.25">
      <c r="A374" s="3">
        <v>2363</v>
      </c>
      <c r="B374" s="8" t="s">
        <v>254</v>
      </c>
      <c r="C374" s="10"/>
      <c r="D374" s="10"/>
      <c r="E374" s="9" t="s">
        <v>255</v>
      </c>
      <c r="F374" s="10"/>
      <c r="G374" s="10"/>
      <c r="H374" s="21"/>
      <c r="I374" s="21"/>
    </row>
    <row r="375" spans="1:9" s="3" customFormat="1" ht="12" customHeight="1" x14ac:dyDescent="0.25">
      <c r="B375" s="11"/>
      <c r="C375" s="12"/>
      <c r="D375" s="12"/>
      <c r="E375" s="12"/>
      <c r="F375" s="12"/>
      <c r="G375" s="12"/>
      <c r="H375" s="22"/>
      <c r="I375" s="22"/>
    </row>
    <row r="376" spans="1:9" s="3" customFormat="1" ht="36" customHeight="1" x14ac:dyDescent="0.25">
      <c r="A376" s="3">
        <v>2370</v>
      </c>
      <c r="B376" s="13"/>
      <c r="C376" s="9" t="s">
        <v>256</v>
      </c>
      <c r="D376" s="10"/>
      <c r="E376" s="9" t="s">
        <v>257</v>
      </c>
      <c r="F376" s="10"/>
      <c r="G376" s="10"/>
      <c r="H376" s="21"/>
      <c r="I376" s="21"/>
    </row>
    <row r="377" spans="1:9" s="3" customFormat="1" ht="12" customHeight="1" x14ac:dyDescent="0.25">
      <c r="B377" s="11"/>
      <c r="C377" s="12"/>
      <c r="D377" s="12"/>
      <c r="E377" s="12"/>
      <c r="F377" s="12"/>
      <c r="G377" s="12"/>
      <c r="H377" s="22"/>
      <c r="I377" s="22"/>
    </row>
    <row r="378" spans="1:9" s="3" customFormat="1" ht="24" customHeight="1" x14ac:dyDescent="0.25">
      <c r="A378" s="3">
        <v>578</v>
      </c>
      <c r="B378" s="8" t="s">
        <v>258</v>
      </c>
      <c r="C378" s="9" t="s">
        <v>259</v>
      </c>
      <c r="D378" s="10"/>
      <c r="E378" s="9" t="s">
        <v>260</v>
      </c>
      <c r="F378" s="14" t="s">
        <v>27</v>
      </c>
      <c r="G378" s="15">
        <v>40</v>
      </c>
      <c r="H378" s="23"/>
      <c r="I378" s="23">
        <f>G378*H378</f>
        <v>0</v>
      </c>
    </row>
    <row r="379" spans="1:9" s="3" customFormat="1" ht="12" customHeight="1" x14ac:dyDescent="0.25">
      <c r="B379" s="11"/>
      <c r="C379" s="12"/>
      <c r="D379" s="12"/>
      <c r="E379" s="12"/>
      <c r="F379" s="12"/>
      <c r="G379" s="12"/>
      <c r="H379" s="22"/>
      <c r="I379" s="22"/>
    </row>
    <row r="380" spans="1:9" s="3" customFormat="1" ht="36" customHeight="1" x14ac:dyDescent="0.25">
      <c r="A380" s="3">
        <v>579</v>
      </c>
      <c r="B380" s="8" t="s">
        <v>261</v>
      </c>
      <c r="C380" s="9" t="s">
        <v>262</v>
      </c>
      <c r="D380" s="10"/>
      <c r="E380" s="9" t="s">
        <v>263</v>
      </c>
      <c r="F380" s="14" t="s">
        <v>27</v>
      </c>
      <c r="G380" s="15">
        <v>5</v>
      </c>
      <c r="H380" s="23"/>
      <c r="I380" s="23">
        <f>G380*H380</f>
        <v>0</v>
      </c>
    </row>
    <row r="381" spans="1:9" s="3" customFormat="1" ht="12" customHeight="1" x14ac:dyDescent="0.25">
      <c r="B381" s="11"/>
      <c r="C381" s="12"/>
      <c r="D381" s="12"/>
      <c r="E381" s="12"/>
      <c r="F381" s="12"/>
      <c r="G381" s="12"/>
      <c r="H381" s="22"/>
      <c r="I381" s="22"/>
    </row>
    <row r="382" spans="1:9" s="3" customFormat="1" ht="36" customHeight="1" x14ac:dyDescent="0.25">
      <c r="A382" s="3">
        <v>580</v>
      </c>
      <c r="B382" s="8" t="s">
        <v>264</v>
      </c>
      <c r="C382" s="10"/>
      <c r="D382" s="10"/>
      <c r="E382" s="9" t="s">
        <v>265</v>
      </c>
      <c r="F382" s="14" t="s">
        <v>27</v>
      </c>
      <c r="G382" s="15">
        <v>6</v>
      </c>
      <c r="H382" s="23"/>
      <c r="I382" s="23">
        <f>G382*H382</f>
        <v>0</v>
      </c>
    </row>
    <row r="383" spans="1:9" s="3" customFormat="1" ht="12" customHeight="1" x14ac:dyDescent="0.25">
      <c r="B383" s="11"/>
      <c r="C383" s="12"/>
      <c r="D383" s="12"/>
      <c r="E383" s="12"/>
      <c r="F383" s="12"/>
      <c r="G383" s="12"/>
      <c r="H383" s="22"/>
      <c r="I383" s="22"/>
    </row>
    <row r="384" spans="1:9" s="3" customFormat="1" ht="24" customHeight="1" x14ac:dyDescent="0.25">
      <c r="A384" s="3">
        <v>2357</v>
      </c>
      <c r="B384" s="8" t="s">
        <v>266</v>
      </c>
      <c r="C384" s="10"/>
      <c r="D384" s="10"/>
      <c r="E384" s="9" t="s">
        <v>267</v>
      </c>
      <c r="F384" s="14" t="s">
        <v>27</v>
      </c>
      <c r="G384" s="15">
        <v>1</v>
      </c>
      <c r="H384" s="23"/>
      <c r="I384" s="23">
        <f>G384*H384</f>
        <v>0</v>
      </c>
    </row>
    <row r="385" spans="1:9" s="3" customFormat="1" ht="12" customHeight="1" x14ac:dyDescent="0.25">
      <c r="B385" s="11"/>
      <c r="C385" s="12"/>
      <c r="D385" s="12"/>
      <c r="E385" s="12"/>
      <c r="F385" s="12"/>
      <c r="G385" s="12"/>
      <c r="H385" s="22"/>
      <c r="I385" s="22"/>
    </row>
    <row r="386" spans="1:9" s="3" customFormat="1" ht="36" customHeight="1" x14ac:dyDescent="0.25">
      <c r="A386" s="3">
        <v>2358</v>
      </c>
      <c r="B386" s="8" t="s">
        <v>268</v>
      </c>
      <c r="C386" s="10"/>
      <c r="D386" s="10"/>
      <c r="E386" s="9" t="s">
        <v>269</v>
      </c>
      <c r="F386" s="14" t="s">
        <v>27</v>
      </c>
      <c r="G386" s="15">
        <v>1</v>
      </c>
      <c r="H386" s="23"/>
      <c r="I386" s="23">
        <f>G386*H386</f>
        <v>0</v>
      </c>
    </row>
    <row r="387" spans="1:9" s="3" customFormat="1" ht="12" customHeight="1" x14ac:dyDescent="0.25">
      <c r="B387" s="11"/>
      <c r="C387" s="12"/>
      <c r="D387" s="12"/>
      <c r="E387" s="12"/>
      <c r="F387" s="12"/>
      <c r="G387" s="12"/>
      <c r="H387" s="22"/>
      <c r="I387" s="22"/>
    </row>
    <row r="388" spans="1:9" s="3" customFormat="1" ht="12" customHeight="1" x14ac:dyDescent="0.25">
      <c r="A388" s="3">
        <v>2366</v>
      </c>
      <c r="B388" s="8" t="s">
        <v>270</v>
      </c>
      <c r="C388" s="10"/>
      <c r="D388" s="10"/>
      <c r="E388" s="9" t="s">
        <v>271</v>
      </c>
      <c r="F388" s="10"/>
      <c r="G388" s="10"/>
      <c r="H388" s="21"/>
      <c r="I388" s="21"/>
    </row>
    <row r="389" spans="1:9" s="3" customFormat="1" ht="12" customHeight="1" x14ac:dyDescent="0.25">
      <c r="B389" s="11"/>
      <c r="C389" s="12"/>
      <c r="D389" s="12"/>
      <c r="E389" s="12"/>
      <c r="F389" s="12"/>
      <c r="G389" s="12"/>
      <c r="H389" s="22"/>
      <c r="I389" s="22"/>
    </row>
    <row r="390" spans="1:9" s="3" customFormat="1" ht="96" customHeight="1" x14ac:dyDescent="0.25">
      <c r="A390" s="3">
        <v>582</v>
      </c>
      <c r="B390" s="13"/>
      <c r="C390" s="9" t="s">
        <v>272</v>
      </c>
      <c r="D390" s="10"/>
      <c r="E390" s="19" t="s">
        <v>273</v>
      </c>
      <c r="F390" s="10"/>
      <c r="G390" s="10"/>
      <c r="H390" s="21"/>
      <c r="I390" s="21"/>
    </row>
    <row r="391" spans="1:9" s="3" customFormat="1" ht="12" customHeight="1" x14ac:dyDescent="0.25">
      <c r="B391" s="11"/>
      <c r="C391" s="12"/>
      <c r="D391" s="12"/>
      <c r="E391" s="12"/>
      <c r="F391" s="12"/>
      <c r="G391" s="12"/>
      <c r="H391" s="22"/>
      <c r="I391" s="22"/>
    </row>
    <row r="392" spans="1:9" s="3" customFormat="1" ht="12" customHeight="1" x14ac:dyDescent="0.25">
      <c r="A392" s="3">
        <v>583</v>
      </c>
      <c r="B392" s="8" t="s">
        <v>274</v>
      </c>
      <c r="C392" s="10"/>
      <c r="D392" s="10"/>
      <c r="E392" s="9" t="s">
        <v>275</v>
      </c>
      <c r="F392" s="14" t="s">
        <v>171</v>
      </c>
      <c r="G392" s="15">
        <v>7100</v>
      </c>
      <c r="H392" s="23"/>
      <c r="I392" s="23">
        <f>G392*H392</f>
        <v>0</v>
      </c>
    </row>
    <row r="393" spans="1:9" s="3" customFormat="1" ht="12" customHeight="1" x14ac:dyDescent="0.25">
      <c r="B393" s="11"/>
      <c r="C393" s="12"/>
      <c r="D393" s="12"/>
      <c r="E393" s="12"/>
      <c r="F393" s="12"/>
      <c r="G393" s="12"/>
      <c r="H393" s="22"/>
      <c r="I393" s="22"/>
    </row>
    <row r="394" spans="1:9" s="3" customFormat="1" ht="12" customHeight="1" x14ac:dyDescent="0.25">
      <c r="A394" s="3">
        <v>584</v>
      </c>
      <c r="B394" s="8" t="s">
        <v>276</v>
      </c>
      <c r="C394" s="10"/>
      <c r="D394" s="10"/>
      <c r="E394" s="9" t="s">
        <v>277</v>
      </c>
      <c r="F394" s="14" t="s">
        <v>171</v>
      </c>
      <c r="G394" s="15">
        <v>6100</v>
      </c>
      <c r="H394" s="23"/>
      <c r="I394" s="23">
        <f>G394*H394</f>
        <v>0</v>
      </c>
    </row>
    <row r="395" spans="1:9" s="3" customFormat="1" ht="12" customHeight="1" x14ac:dyDescent="0.25">
      <c r="B395" s="11"/>
      <c r="C395" s="12"/>
      <c r="D395" s="12"/>
      <c r="E395" s="12"/>
      <c r="F395" s="12"/>
      <c r="G395" s="12"/>
      <c r="H395" s="22"/>
      <c r="I395" s="22"/>
    </row>
    <row r="396" spans="1:9" s="3" customFormat="1" ht="12" customHeight="1" x14ac:dyDescent="0.25">
      <c r="A396" s="3">
        <v>2368</v>
      </c>
      <c r="B396" s="8" t="s">
        <v>278</v>
      </c>
      <c r="C396" s="10"/>
      <c r="D396" s="10"/>
      <c r="E396" s="9" t="s">
        <v>279</v>
      </c>
      <c r="F396" s="10"/>
      <c r="G396" s="10"/>
      <c r="H396" s="21"/>
      <c r="I396" s="21"/>
    </row>
    <row r="397" spans="1:9" s="3" customFormat="1" ht="12" customHeight="1" x14ac:dyDescent="0.25">
      <c r="B397" s="11"/>
      <c r="C397" s="12"/>
      <c r="D397" s="12"/>
      <c r="E397" s="12"/>
      <c r="F397" s="12"/>
      <c r="G397" s="12"/>
      <c r="H397" s="22"/>
      <c r="I397" s="22"/>
    </row>
    <row r="398" spans="1:9" s="3" customFormat="1" ht="12" customHeight="1" x14ac:dyDescent="0.25">
      <c r="A398" s="3">
        <v>2369</v>
      </c>
      <c r="B398" s="8" t="s">
        <v>280</v>
      </c>
      <c r="C398" s="10"/>
      <c r="D398" s="10"/>
      <c r="E398" s="9" t="s">
        <v>281</v>
      </c>
      <c r="F398" s="14" t="s">
        <v>27</v>
      </c>
      <c r="G398" s="15">
        <v>1</v>
      </c>
      <c r="H398" s="23"/>
      <c r="I398" s="23">
        <f>G398*H398</f>
        <v>0</v>
      </c>
    </row>
    <row r="399" spans="1:9" s="3" customFormat="1" ht="12" customHeight="1" x14ac:dyDescent="0.25">
      <c r="B399" s="11"/>
      <c r="C399" s="12"/>
      <c r="D399" s="12"/>
      <c r="E399" s="12"/>
      <c r="F399" s="12"/>
      <c r="G399" s="12"/>
      <c r="H399" s="22"/>
      <c r="I399" s="22"/>
    </row>
    <row r="400" spans="1:9" s="3" customFormat="1" ht="12" customHeight="1" x14ac:dyDescent="0.25">
      <c r="A400" s="3">
        <v>587</v>
      </c>
      <c r="B400" s="8" t="s">
        <v>282</v>
      </c>
      <c r="C400" s="10"/>
      <c r="D400" s="10"/>
      <c r="E400" s="9" t="s">
        <v>283</v>
      </c>
      <c r="F400" s="10"/>
      <c r="G400" s="10"/>
      <c r="H400" s="21"/>
      <c r="I400" s="21"/>
    </row>
    <row r="401" spans="1:9" s="3" customFormat="1" ht="12" customHeight="1" x14ac:dyDescent="0.25">
      <c r="B401" s="11"/>
      <c r="C401" s="12"/>
      <c r="D401" s="12"/>
      <c r="E401" s="12"/>
      <c r="F401" s="12"/>
      <c r="G401" s="12"/>
      <c r="H401" s="22"/>
      <c r="I401" s="22"/>
    </row>
    <row r="402" spans="1:9" s="3" customFormat="1" ht="12" customHeight="1" x14ac:dyDescent="0.25">
      <c r="A402" s="3">
        <v>588</v>
      </c>
      <c r="B402" s="8" t="s">
        <v>284</v>
      </c>
      <c r="C402" s="9" t="s">
        <v>285</v>
      </c>
      <c r="D402" s="10"/>
      <c r="E402" s="9" t="s">
        <v>286</v>
      </c>
      <c r="F402" s="14" t="s">
        <v>27</v>
      </c>
      <c r="G402" s="15">
        <v>25</v>
      </c>
      <c r="H402" s="23"/>
      <c r="I402" s="23">
        <f>G402*H402</f>
        <v>0</v>
      </c>
    </row>
    <row r="403" spans="1:9" s="3" customFormat="1" ht="12" customHeight="1" x14ac:dyDescent="0.25">
      <c r="B403" s="11"/>
      <c r="C403" s="12"/>
      <c r="D403" s="12"/>
      <c r="E403" s="12"/>
      <c r="F403" s="12"/>
      <c r="G403" s="12"/>
      <c r="H403" s="22"/>
      <c r="I403" s="22"/>
    </row>
    <row r="404" spans="1:9" s="3" customFormat="1" ht="12" customHeight="1" x14ac:dyDescent="0.25">
      <c r="A404" s="3">
        <v>611</v>
      </c>
      <c r="B404" s="8" t="s">
        <v>287</v>
      </c>
      <c r="C404" s="9" t="s">
        <v>288</v>
      </c>
      <c r="D404" s="10"/>
      <c r="E404" s="9" t="s">
        <v>289</v>
      </c>
      <c r="F404" s="10"/>
      <c r="G404" s="10"/>
      <c r="H404" s="21"/>
      <c r="I404" s="21"/>
    </row>
    <row r="405" spans="1:9" s="3" customFormat="1" ht="12" customHeight="1" x14ac:dyDescent="0.25">
      <c r="B405" s="11"/>
      <c r="C405" s="12"/>
      <c r="D405" s="12"/>
      <c r="E405" s="12"/>
      <c r="F405" s="12"/>
      <c r="G405" s="12"/>
      <c r="H405" s="22"/>
      <c r="I405" s="22"/>
    </row>
    <row r="406" spans="1:9" s="3" customFormat="1" ht="24" customHeight="1" x14ac:dyDescent="0.25">
      <c r="A406" s="3">
        <v>612</v>
      </c>
      <c r="B406" s="8" t="s">
        <v>290</v>
      </c>
      <c r="C406" s="10"/>
      <c r="D406" s="10"/>
      <c r="E406" s="9" t="s">
        <v>291</v>
      </c>
      <c r="F406" s="14" t="s">
        <v>171</v>
      </c>
      <c r="G406" s="15">
        <v>30</v>
      </c>
      <c r="H406" s="23"/>
      <c r="I406" s="23">
        <f>G406*H406</f>
        <v>0</v>
      </c>
    </row>
    <row r="407" spans="1:9" s="3" customFormat="1" ht="12" customHeight="1" x14ac:dyDescent="0.25">
      <c r="B407" s="11"/>
      <c r="C407" s="12"/>
      <c r="D407" s="12"/>
      <c r="E407" s="12"/>
      <c r="F407" s="12"/>
      <c r="G407" s="12"/>
      <c r="H407" s="22"/>
      <c r="I407" s="22"/>
    </row>
    <row r="408" spans="1:9" s="4" customFormat="1" ht="20.100000000000001" customHeight="1" x14ac:dyDescent="0.25">
      <c r="B408" s="17" t="s">
        <v>80</v>
      </c>
      <c r="C408" s="18"/>
      <c r="D408" s="18"/>
      <c r="E408" s="18"/>
      <c r="F408" s="18"/>
      <c r="G408" s="18"/>
      <c r="H408" s="18"/>
      <c r="I408" s="24">
        <f>SUM(I361:I407)</f>
        <v>250000</v>
      </c>
    </row>
    <row r="409" spans="1:9" s="2" customFormat="1" ht="12" customHeight="1" x14ac:dyDescent="0.25">
      <c r="B409" s="97" t="s">
        <v>292</v>
      </c>
      <c r="C409" s="97"/>
      <c r="D409" s="97"/>
      <c r="E409" s="97"/>
      <c r="F409" s="97"/>
      <c r="G409" s="97"/>
      <c r="H409" s="97"/>
      <c r="I409" s="97"/>
    </row>
    <row r="410" spans="1:9" s="1" customFormat="1" ht="12.75" x14ac:dyDescent="0.25">
      <c r="B410" s="42" t="s">
        <v>313</v>
      </c>
    </row>
    <row r="411" spans="1:9" s="1" customFormat="1" ht="12.75" x14ac:dyDescent="0.25">
      <c r="B411" s="6" t="s">
        <v>302</v>
      </c>
    </row>
    <row r="412" spans="1:9" s="2" customFormat="1" ht="15" customHeight="1" x14ac:dyDescent="0.25">
      <c r="B412" s="99" t="s">
        <v>293</v>
      </c>
      <c r="C412" s="99"/>
      <c r="D412" s="99"/>
      <c r="E412" s="99"/>
      <c r="F412" s="99"/>
      <c r="G412" s="99"/>
      <c r="H412" s="99"/>
      <c r="I412" s="99"/>
    </row>
    <row r="413" spans="1:9" s="3" customFormat="1" ht="15.4" customHeight="1" x14ac:dyDescent="0.25">
      <c r="B413" s="56" t="s">
        <v>295</v>
      </c>
      <c r="C413" s="57"/>
      <c r="D413" s="34" t="s">
        <v>294</v>
      </c>
      <c r="E413" s="34" t="s">
        <v>4</v>
      </c>
      <c r="F413" s="36"/>
      <c r="G413" s="36"/>
      <c r="H413" s="36"/>
      <c r="I413" s="35" t="s">
        <v>8</v>
      </c>
    </row>
    <row r="414" spans="1:9" s="3" customFormat="1" ht="12" customHeight="1" x14ac:dyDescent="0.25">
      <c r="B414" s="58" t="s">
        <v>9</v>
      </c>
      <c r="C414" s="59"/>
      <c r="D414" s="10"/>
      <c r="E414" s="91" t="s">
        <v>296</v>
      </c>
      <c r="F414" s="92"/>
      <c r="G414" s="92"/>
      <c r="H414" s="93"/>
      <c r="I414" s="23">
        <f>I121</f>
        <v>565000</v>
      </c>
    </row>
    <row r="415" spans="1:9" s="3" customFormat="1" ht="12" customHeight="1" x14ac:dyDescent="0.25">
      <c r="B415" s="64" t="s">
        <v>294</v>
      </c>
      <c r="C415" s="65"/>
      <c r="D415" s="12"/>
      <c r="E415" s="79"/>
      <c r="F415" s="80"/>
      <c r="G415" s="80"/>
      <c r="H415" s="81"/>
      <c r="I415" s="22"/>
    </row>
    <row r="416" spans="1:9" s="3" customFormat="1" ht="12" customHeight="1" x14ac:dyDescent="0.25">
      <c r="B416" s="60" t="s">
        <v>81</v>
      </c>
      <c r="C416" s="61"/>
      <c r="D416" s="10"/>
      <c r="E416" s="76" t="s">
        <v>297</v>
      </c>
      <c r="F416" s="77"/>
      <c r="G416" s="77"/>
      <c r="H416" s="78"/>
      <c r="I416" s="23">
        <f>I184</f>
        <v>0</v>
      </c>
    </row>
    <row r="417" spans="2:9" s="3" customFormat="1" ht="12" customHeight="1" x14ac:dyDescent="0.25">
      <c r="B417" s="64" t="s">
        <v>294</v>
      </c>
      <c r="C417" s="65"/>
      <c r="D417" s="12"/>
      <c r="E417" s="79"/>
      <c r="F417" s="80"/>
      <c r="G417" s="80"/>
      <c r="H417" s="81"/>
      <c r="I417" s="22"/>
    </row>
    <row r="418" spans="2:9" s="3" customFormat="1" ht="12" customHeight="1" x14ac:dyDescent="0.25">
      <c r="B418" s="62" t="s">
        <v>128</v>
      </c>
      <c r="C418" s="63"/>
      <c r="D418" s="10"/>
      <c r="E418" s="76" t="s">
        <v>298</v>
      </c>
      <c r="F418" s="77"/>
      <c r="G418" s="77"/>
      <c r="H418" s="78"/>
      <c r="I418" s="23">
        <f>I250</f>
        <v>0</v>
      </c>
    </row>
    <row r="419" spans="2:9" s="3" customFormat="1" ht="12" customHeight="1" x14ac:dyDescent="0.25">
      <c r="B419" s="64" t="s">
        <v>294</v>
      </c>
      <c r="C419" s="65"/>
      <c r="D419" s="12"/>
      <c r="E419" s="79"/>
      <c r="F419" s="80"/>
      <c r="G419" s="80"/>
      <c r="H419" s="81"/>
      <c r="I419" s="22"/>
    </row>
    <row r="420" spans="2:9" s="3" customFormat="1" ht="12" customHeight="1" x14ac:dyDescent="0.25">
      <c r="B420" s="62" t="s">
        <v>160</v>
      </c>
      <c r="C420" s="63"/>
      <c r="D420" s="10"/>
      <c r="E420" s="76" t="s">
        <v>299</v>
      </c>
      <c r="F420" s="77"/>
      <c r="G420" s="77"/>
      <c r="H420" s="78"/>
      <c r="I420" s="23">
        <f>I408</f>
        <v>250000</v>
      </c>
    </row>
    <row r="421" spans="2:9" s="3" customFormat="1" ht="12" customHeight="1" x14ac:dyDescent="0.25">
      <c r="B421" s="64" t="s">
        <v>294</v>
      </c>
      <c r="C421" s="65"/>
      <c r="D421" s="12"/>
      <c r="E421" s="79"/>
      <c r="F421" s="80"/>
      <c r="G421" s="80"/>
      <c r="H421" s="81"/>
      <c r="I421" s="22"/>
    </row>
    <row r="422" spans="2:9" s="3" customFormat="1" ht="12.6" customHeight="1" x14ac:dyDescent="0.25">
      <c r="B422" s="69" t="s">
        <v>294</v>
      </c>
      <c r="C422" s="70"/>
      <c r="D422" s="10"/>
      <c r="E422" s="82" t="s">
        <v>305</v>
      </c>
      <c r="F422" s="83"/>
      <c r="G422" s="83"/>
      <c r="H422" s="84"/>
      <c r="I422" s="45">
        <f>SUM(I414:I421)</f>
        <v>815000</v>
      </c>
    </row>
    <row r="423" spans="2:9" s="3" customFormat="1" ht="12" customHeight="1" x14ac:dyDescent="0.25">
      <c r="B423" s="64" t="s">
        <v>294</v>
      </c>
      <c r="C423" s="65"/>
      <c r="D423" s="12"/>
      <c r="E423" s="85"/>
      <c r="F423" s="86"/>
      <c r="G423" s="86"/>
      <c r="H423" s="87"/>
      <c r="I423" s="22"/>
    </row>
    <row r="424" spans="2:9" s="3" customFormat="1" ht="12" customHeight="1" x14ac:dyDescent="0.25">
      <c r="B424" s="62"/>
      <c r="C424" s="63"/>
      <c r="D424" s="10"/>
      <c r="E424" s="76" t="s">
        <v>303</v>
      </c>
      <c r="F424" s="77"/>
      <c r="G424" s="77"/>
      <c r="H424" s="78"/>
      <c r="I424" s="23">
        <f>I422*10%</f>
        <v>81500</v>
      </c>
    </row>
    <row r="425" spans="2:9" s="3" customFormat="1" ht="12.6" customHeight="1" x14ac:dyDescent="0.25">
      <c r="B425" s="66" t="s">
        <v>294</v>
      </c>
      <c r="C425" s="67"/>
      <c r="D425" s="49"/>
      <c r="E425" s="88"/>
      <c r="F425" s="89"/>
      <c r="G425" s="89"/>
      <c r="H425" s="90"/>
      <c r="I425" s="53"/>
    </row>
    <row r="426" spans="2:9" s="3" customFormat="1" ht="12.6" customHeight="1" x14ac:dyDescent="0.25">
      <c r="B426" s="37"/>
      <c r="C426" s="16"/>
      <c r="D426" s="10"/>
      <c r="E426" s="43" t="s">
        <v>305</v>
      </c>
      <c r="F426" s="44"/>
      <c r="G426" s="44"/>
      <c r="H426" s="39"/>
      <c r="I426" s="45">
        <f>I422+I424</f>
        <v>896500</v>
      </c>
    </row>
    <row r="427" spans="2:9" s="3" customFormat="1" ht="12.6" customHeight="1" x14ac:dyDescent="0.25">
      <c r="B427" s="47"/>
      <c r="C427" s="48"/>
      <c r="D427" s="49"/>
      <c r="E427" s="50"/>
      <c r="F427" s="51"/>
      <c r="G427" s="51"/>
      <c r="H427" s="52"/>
      <c r="I427" s="54"/>
    </row>
    <row r="428" spans="2:9" s="3" customFormat="1" ht="12" customHeight="1" x14ac:dyDescent="0.25">
      <c r="B428" s="62"/>
      <c r="C428" s="63"/>
      <c r="D428" s="10"/>
      <c r="E428" s="76" t="s">
        <v>300</v>
      </c>
      <c r="F428" s="77"/>
      <c r="G428" s="77"/>
      <c r="H428" s="78"/>
      <c r="I428" s="46">
        <f>I426*15%</f>
        <v>134475</v>
      </c>
    </row>
    <row r="429" spans="2:9" s="3" customFormat="1" ht="12" customHeight="1" x14ac:dyDescent="0.25">
      <c r="B429" s="64" t="s">
        <v>294</v>
      </c>
      <c r="C429" s="65"/>
      <c r="D429" s="12"/>
      <c r="E429" s="79"/>
      <c r="F429" s="80"/>
      <c r="G429" s="80"/>
      <c r="H429" s="81"/>
      <c r="I429" s="29"/>
    </row>
    <row r="430" spans="2:9" s="3" customFormat="1" ht="12" customHeight="1" x14ac:dyDescent="0.25">
      <c r="B430" s="60" t="s">
        <v>294</v>
      </c>
      <c r="C430" s="61"/>
      <c r="D430" s="10"/>
      <c r="E430" s="82" t="s">
        <v>306</v>
      </c>
      <c r="F430" s="83"/>
      <c r="G430" s="83"/>
      <c r="H430" s="84"/>
      <c r="I430" s="45">
        <f>I426+I428</f>
        <v>1030975</v>
      </c>
    </row>
    <row r="431" spans="2:9" s="3" customFormat="1" ht="12" customHeight="1" x14ac:dyDescent="0.25">
      <c r="B431" s="64" t="s">
        <v>294</v>
      </c>
      <c r="C431" s="68"/>
      <c r="D431" s="12"/>
      <c r="E431" s="94"/>
      <c r="F431" s="95"/>
      <c r="G431" s="95"/>
      <c r="H431" s="65"/>
      <c r="I431" s="22"/>
    </row>
    <row r="432" spans="2:9" s="3" customFormat="1" ht="12" customHeight="1" x14ac:dyDescent="0.25">
      <c r="B432" s="69" t="s">
        <v>294</v>
      </c>
      <c r="C432" s="70"/>
      <c r="D432" s="10"/>
      <c r="E432" s="71"/>
      <c r="F432" s="96"/>
      <c r="G432" s="96"/>
      <c r="H432" s="70"/>
      <c r="I432" s="21"/>
    </row>
    <row r="433" spans="2:9" s="3" customFormat="1" ht="12" customHeight="1" x14ac:dyDescent="0.25">
      <c r="B433" s="64" t="s">
        <v>294</v>
      </c>
      <c r="C433" s="68"/>
      <c r="D433" s="12"/>
      <c r="E433" s="94"/>
      <c r="F433" s="95"/>
      <c r="G433" s="95"/>
      <c r="H433" s="65"/>
      <c r="I433" s="22"/>
    </row>
    <row r="434" spans="2:9" s="3" customFormat="1" ht="12" customHeight="1" x14ac:dyDescent="0.25">
      <c r="B434" s="69" t="s">
        <v>294</v>
      </c>
      <c r="C434" s="70"/>
      <c r="D434" s="10"/>
      <c r="E434" s="71"/>
      <c r="F434" s="96"/>
      <c r="G434" s="96"/>
      <c r="H434" s="70"/>
      <c r="I434" s="21"/>
    </row>
    <row r="435" spans="2:9" s="3" customFormat="1" ht="12" customHeight="1" x14ac:dyDescent="0.25">
      <c r="B435" s="64" t="s">
        <v>294</v>
      </c>
      <c r="C435" s="68"/>
      <c r="D435" s="12"/>
      <c r="E435" s="94"/>
      <c r="F435" s="95"/>
      <c r="G435" s="95"/>
      <c r="H435" s="65"/>
      <c r="I435" s="22"/>
    </row>
    <row r="436" spans="2:9" s="3" customFormat="1" ht="12" customHeight="1" x14ac:dyDescent="0.25">
      <c r="B436" s="69" t="s">
        <v>294</v>
      </c>
      <c r="C436" s="70"/>
      <c r="D436" s="10"/>
      <c r="E436" s="71"/>
      <c r="F436" s="96"/>
      <c r="G436" s="96"/>
      <c r="H436" s="70"/>
      <c r="I436" s="21"/>
    </row>
    <row r="437" spans="2:9" s="3" customFormat="1" ht="12" customHeight="1" x14ac:dyDescent="0.25">
      <c r="B437" s="64" t="s">
        <v>294</v>
      </c>
      <c r="C437" s="68"/>
      <c r="D437" s="12"/>
      <c r="E437" s="94"/>
      <c r="F437" s="95"/>
      <c r="G437" s="95"/>
      <c r="H437" s="65"/>
      <c r="I437" s="22"/>
    </row>
    <row r="438" spans="2:9" s="3" customFormat="1" ht="12" customHeight="1" x14ac:dyDescent="0.25">
      <c r="B438" s="69" t="s">
        <v>294</v>
      </c>
      <c r="C438" s="70"/>
      <c r="D438" s="10"/>
      <c r="E438" s="71"/>
      <c r="F438" s="96"/>
      <c r="G438" s="96"/>
      <c r="H438" s="70"/>
      <c r="I438" s="21"/>
    </row>
    <row r="439" spans="2:9" s="3" customFormat="1" ht="12" customHeight="1" x14ac:dyDescent="0.25">
      <c r="B439" s="64" t="s">
        <v>294</v>
      </c>
      <c r="C439" s="68"/>
      <c r="D439" s="12"/>
      <c r="E439" s="94"/>
      <c r="F439" s="95"/>
      <c r="G439" s="95"/>
      <c r="H439" s="65"/>
      <c r="I439" s="22"/>
    </row>
    <row r="440" spans="2:9" s="3" customFormat="1" ht="12" customHeight="1" x14ac:dyDescent="0.25">
      <c r="B440" s="69" t="s">
        <v>294</v>
      </c>
      <c r="C440" s="70"/>
      <c r="D440" s="10"/>
      <c r="E440" s="71"/>
      <c r="F440" s="96"/>
      <c r="G440" s="96"/>
      <c r="H440" s="70"/>
      <c r="I440" s="21"/>
    </row>
    <row r="441" spans="2:9" s="3" customFormat="1" ht="12" customHeight="1" x14ac:dyDescent="0.25">
      <c r="B441" s="64"/>
      <c r="C441" s="68"/>
      <c r="D441" s="12"/>
      <c r="E441" s="94"/>
      <c r="F441" s="95"/>
      <c r="G441" s="95"/>
      <c r="H441" s="65"/>
      <c r="I441" s="22"/>
    </row>
    <row r="442" spans="2:9" s="3" customFormat="1" ht="12" customHeight="1" x14ac:dyDescent="0.25">
      <c r="B442" s="71"/>
      <c r="C442" s="70"/>
      <c r="D442" s="10"/>
      <c r="E442" s="71"/>
      <c r="F442" s="96"/>
      <c r="G442" s="96"/>
      <c r="H442" s="70"/>
      <c r="I442" s="21"/>
    </row>
    <row r="443" spans="2:9" s="3" customFormat="1" ht="12" customHeight="1" x14ac:dyDescent="0.25">
      <c r="B443" s="64"/>
      <c r="C443" s="68"/>
      <c r="D443" s="12"/>
      <c r="E443" s="94"/>
      <c r="F443" s="95"/>
      <c r="G443" s="95"/>
      <c r="H443" s="65"/>
      <c r="I443" s="22"/>
    </row>
    <row r="444" spans="2:9" s="3" customFormat="1" ht="12" customHeight="1" x14ac:dyDescent="0.25">
      <c r="B444" s="71"/>
      <c r="C444" s="70"/>
      <c r="D444" s="10"/>
      <c r="E444" s="71"/>
      <c r="F444" s="96"/>
      <c r="G444" s="96"/>
      <c r="H444" s="70"/>
      <c r="I444" s="21"/>
    </row>
    <row r="445" spans="2:9" s="3" customFormat="1" ht="12" customHeight="1" x14ac:dyDescent="0.25">
      <c r="B445" s="64"/>
      <c r="C445" s="68"/>
      <c r="D445" s="12"/>
      <c r="E445" s="94"/>
      <c r="F445" s="95"/>
      <c r="G445" s="95"/>
      <c r="H445" s="65"/>
      <c r="I445" s="22"/>
    </row>
    <row r="446" spans="2:9" s="3" customFormat="1" ht="12" customHeight="1" x14ac:dyDescent="0.25">
      <c r="B446" s="71"/>
      <c r="C446" s="70"/>
      <c r="D446" s="10"/>
      <c r="E446" s="71"/>
      <c r="F446" s="96"/>
      <c r="G446" s="96"/>
      <c r="H446" s="70"/>
      <c r="I446" s="21"/>
    </row>
    <row r="447" spans="2:9" s="3" customFormat="1" ht="12" customHeight="1" x14ac:dyDescent="0.25">
      <c r="B447" s="64"/>
      <c r="C447" s="68"/>
      <c r="D447" s="12"/>
      <c r="E447" s="94"/>
      <c r="F447" s="95"/>
      <c r="G447" s="95"/>
      <c r="H447" s="65"/>
      <c r="I447" s="22"/>
    </row>
    <row r="448" spans="2:9" s="3" customFormat="1" ht="12" customHeight="1" x14ac:dyDescent="0.25">
      <c r="B448" s="71"/>
      <c r="C448" s="70"/>
      <c r="D448" s="10"/>
      <c r="E448" s="71"/>
      <c r="F448" s="96"/>
      <c r="G448" s="96"/>
      <c r="H448" s="70"/>
      <c r="I448" s="21"/>
    </row>
    <row r="449" spans="2:9" s="3" customFormat="1" ht="12" customHeight="1" x14ac:dyDescent="0.25">
      <c r="B449" s="64"/>
      <c r="C449" s="68"/>
      <c r="D449" s="12"/>
      <c r="E449" s="94"/>
      <c r="F449" s="95"/>
      <c r="G449" s="95"/>
      <c r="H449" s="65"/>
      <c r="I449" s="22"/>
    </row>
    <row r="450" spans="2:9" s="3" customFormat="1" ht="12" customHeight="1" x14ac:dyDescent="0.25">
      <c r="B450" s="71"/>
      <c r="C450" s="70"/>
      <c r="D450" s="10"/>
      <c r="E450" s="71"/>
      <c r="F450" s="96"/>
      <c r="G450" s="96"/>
      <c r="H450" s="70"/>
      <c r="I450" s="21"/>
    </row>
    <row r="451" spans="2:9" s="3" customFormat="1" ht="12" customHeight="1" x14ac:dyDescent="0.25">
      <c r="B451" s="64"/>
      <c r="C451" s="68"/>
      <c r="D451" s="12"/>
      <c r="E451" s="94"/>
      <c r="F451" s="95"/>
      <c r="G451" s="95"/>
      <c r="H451" s="65"/>
      <c r="I451" s="22"/>
    </row>
    <row r="452" spans="2:9" s="3" customFormat="1" ht="12" customHeight="1" x14ac:dyDescent="0.25">
      <c r="B452" s="71"/>
      <c r="C452" s="70"/>
      <c r="D452" s="10"/>
      <c r="E452" s="71"/>
      <c r="F452" s="96"/>
      <c r="G452" s="96"/>
      <c r="H452" s="70"/>
      <c r="I452" s="21"/>
    </row>
    <row r="453" spans="2:9" s="3" customFormat="1" ht="12" customHeight="1" x14ac:dyDescent="0.25">
      <c r="B453" s="64"/>
      <c r="C453" s="68"/>
      <c r="D453" s="12"/>
      <c r="E453" s="94"/>
      <c r="F453" s="95"/>
      <c r="G453" s="95"/>
      <c r="H453" s="65"/>
      <c r="I453" s="22"/>
    </row>
    <row r="454" spans="2:9" s="3" customFormat="1" ht="12" customHeight="1" x14ac:dyDescent="0.25">
      <c r="B454" s="71"/>
      <c r="C454" s="70"/>
      <c r="D454" s="10"/>
      <c r="E454" s="71"/>
      <c r="F454" s="96"/>
      <c r="G454" s="96"/>
      <c r="H454" s="70"/>
      <c r="I454" s="21"/>
    </row>
    <row r="455" spans="2:9" s="3" customFormat="1" ht="12" customHeight="1" x14ac:dyDescent="0.25">
      <c r="B455" s="64"/>
      <c r="C455" s="68"/>
      <c r="D455" s="12"/>
      <c r="E455" s="94"/>
      <c r="F455" s="95"/>
      <c r="G455" s="95"/>
      <c r="H455" s="65"/>
      <c r="I455" s="22"/>
    </row>
    <row r="456" spans="2:9" s="3" customFormat="1" ht="12" customHeight="1" x14ac:dyDescent="0.25">
      <c r="B456" s="71"/>
      <c r="C456" s="70"/>
      <c r="D456" s="10"/>
      <c r="E456" s="71"/>
      <c r="F456" s="96"/>
      <c r="G456" s="96"/>
      <c r="H456" s="70"/>
      <c r="I456" s="21"/>
    </row>
    <row r="457" spans="2:9" s="3" customFormat="1" ht="12" customHeight="1" x14ac:dyDescent="0.25">
      <c r="B457" s="64"/>
      <c r="C457" s="68"/>
      <c r="D457" s="12"/>
      <c r="E457" s="94"/>
      <c r="F457" s="95"/>
      <c r="G457" s="95"/>
      <c r="H457" s="65"/>
      <c r="I457" s="22"/>
    </row>
    <row r="458" spans="2:9" s="3" customFormat="1" ht="12" customHeight="1" x14ac:dyDescent="0.25">
      <c r="B458" s="71"/>
      <c r="C458" s="70"/>
      <c r="D458" s="10"/>
      <c r="E458" s="71"/>
      <c r="F458" s="96"/>
      <c r="G458" s="96"/>
      <c r="H458" s="70"/>
      <c r="I458" s="21"/>
    </row>
    <row r="459" spans="2:9" s="3" customFormat="1" ht="12" customHeight="1" x14ac:dyDescent="0.25">
      <c r="B459" s="64"/>
      <c r="C459" s="68"/>
      <c r="D459" s="12"/>
      <c r="E459" s="94"/>
      <c r="F459" s="95"/>
      <c r="G459" s="95"/>
      <c r="H459" s="65"/>
      <c r="I459" s="22"/>
    </row>
    <row r="460" spans="2:9" s="3" customFormat="1" ht="12" customHeight="1" x14ac:dyDescent="0.25">
      <c r="B460" s="71"/>
      <c r="C460" s="70"/>
      <c r="D460" s="10"/>
      <c r="E460" s="71"/>
      <c r="F460" s="96"/>
      <c r="G460" s="96"/>
      <c r="H460" s="70"/>
      <c r="I460" s="21"/>
    </row>
    <row r="461" spans="2:9" s="3" customFormat="1" ht="12" customHeight="1" x14ac:dyDescent="0.25">
      <c r="B461" s="64"/>
      <c r="C461" s="68"/>
      <c r="D461" s="12"/>
      <c r="E461" s="94"/>
      <c r="F461" s="95"/>
      <c r="G461" s="95"/>
      <c r="H461" s="65"/>
      <c r="I461" s="22"/>
    </row>
    <row r="462" spans="2:9" s="3" customFormat="1" ht="12" customHeight="1" x14ac:dyDescent="0.25">
      <c r="B462" s="71"/>
      <c r="C462" s="70"/>
      <c r="D462" s="10"/>
      <c r="E462" s="71"/>
      <c r="F462" s="96"/>
      <c r="G462" s="96"/>
      <c r="H462" s="70"/>
      <c r="I462" s="21"/>
    </row>
    <row r="463" spans="2:9" s="3" customFormat="1" ht="12" customHeight="1" x14ac:dyDescent="0.25">
      <c r="B463" s="64"/>
      <c r="C463" s="68"/>
      <c r="D463" s="12"/>
      <c r="E463" s="94"/>
      <c r="F463" s="95"/>
      <c r="G463" s="95"/>
      <c r="H463" s="65"/>
      <c r="I463" s="22"/>
    </row>
    <row r="464" spans="2:9" s="3" customFormat="1" ht="12" customHeight="1" x14ac:dyDescent="0.25">
      <c r="B464" s="71"/>
      <c r="C464" s="70"/>
      <c r="D464" s="10"/>
      <c r="E464" s="71"/>
      <c r="F464" s="96"/>
      <c r="G464" s="96"/>
      <c r="H464" s="70"/>
      <c r="I464" s="21"/>
    </row>
    <row r="465" spans="2:9" s="3" customFormat="1" ht="12" customHeight="1" x14ac:dyDescent="0.25">
      <c r="B465" s="64"/>
      <c r="C465" s="68"/>
      <c r="D465" s="12"/>
      <c r="E465" s="94"/>
      <c r="F465" s="95"/>
      <c r="G465" s="95"/>
      <c r="H465" s="65"/>
      <c r="I465" s="22"/>
    </row>
    <row r="466" spans="2:9" s="3" customFormat="1" ht="12" customHeight="1" x14ac:dyDescent="0.25">
      <c r="B466" s="71"/>
      <c r="C466" s="70"/>
      <c r="D466" s="10"/>
      <c r="E466" s="71"/>
      <c r="F466" s="96"/>
      <c r="G466" s="96"/>
      <c r="H466" s="70"/>
      <c r="I466" s="21"/>
    </row>
    <row r="467" spans="2:9" s="3" customFormat="1" ht="12" customHeight="1" x14ac:dyDescent="0.25">
      <c r="B467" s="64"/>
      <c r="C467" s="68"/>
      <c r="D467" s="12"/>
      <c r="E467" s="94"/>
      <c r="F467" s="95"/>
      <c r="G467" s="95"/>
      <c r="H467" s="65"/>
      <c r="I467" s="22"/>
    </row>
    <row r="468" spans="2:9" s="3" customFormat="1" ht="12" customHeight="1" x14ac:dyDescent="0.25">
      <c r="B468" s="71"/>
      <c r="C468" s="70"/>
      <c r="D468" s="10"/>
      <c r="E468" s="71"/>
      <c r="F468" s="96"/>
      <c r="G468" s="96"/>
      <c r="H468" s="70"/>
      <c r="I468" s="21"/>
    </row>
    <row r="469" spans="2:9" s="3" customFormat="1" ht="12" customHeight="1" x14ac:dyDescent="0.25">
      <c r="B469" s="64"/>
      <c r="C469" s="68"/>
      <c r="D469" s="12"/>
      <c r="E469" s="94"/>
      <c r="F469" s="95"/>
      <c r="G469" s="95"/>
      <c r="H469" s="65"/>
      <c r="I469" s="22"/>
    </row>
    <row r="470" spans="2:9" s="3" customFormat="1" ht="12" customHeight="1" x14ac:dyDescent="0.25">
      <c r="B470" s="71"/>
      <c r="C470" s="70"/>
      <c r="D470" s="10"/>
      <c r="E470" s="71"/>
      <c r="F470" s="96"/>
      <c r="G470" s="96"/>
      <c r="H470" s="70"/>
      <c r="I470" s="21"/>
    </row>
    <row r="471" spans="2:9" s="3" customFormat="1" ht="12" customHeight="1" x14ac:dyDescent="0.25">
      <c r="B471" s="64"/>
      <c r="C471" s="68"/>
      <c r="D471" s="12"/>
      <c r="E471" s="94"/>
      <c r="F471" s="95"/>
      <c r="G471" s="95"/>
      <c r="H471" s="65"/>
      <c r="I471" s="22"/>
    </row>
    <row r="472" spans="2:9" s="3" customFormat="1" ht="12" customHeight="1" x14ac:dyDescent="0.25">
      <c r="B472" s="71"/>
      <c r="C472" s="70"/>
      <c r="D472" s="10"/>
      <c r="E472" s="71"/>
      <c r="F472" s="96"/>
      <c r="G472" s="96"/>
      <c r="H472" s="70"/>
      <c r="I472" s="21"/>
    </row>
    <row r="473" spans="2:9" s="3" customFormat="1" ht="12" customHeight="1" x14ac:dyDescent="0.25">
      <c r="B473" s="64"/>
      <c r="C473" s="68"/>
      <c r="D473" s="12"/>
      <c r="E473" s="94"/>
      <c r="F473" s="95"/>
      <c r="G473" s="95"/>
      <c r="H473" s="65"/>
      <c r="I473" s="22"/>
    </row>
    <row r="474" spans="2:9" s="3" customFormat="1" ht="12" customHeight="1" x14ac:dyDescent="0.25">
      <c r="B474" s="71"/>
      <c r="C474" s="70"/>
      <c r="D474" s="10"/>
      <c r="E474" s="71"/>
      <c r="F474" s="96"/>
      <c r="G474" s="96"/>
      <c r="H474" s="70"/>
      <c r="I474" s="21"/>
    </row>
    <row r="475" spans="2:9" s="3" customFormat="1" ht="12" customHeight="1" x14ac:dyDescent="0.25">
      <c r="B475" s="64"/>
      <c r="C475" s="68"/>
      <c r="D475" s="12"/>
      <c r="E475" s="94"/>
      <c r="F475" s="95"/>
      <c r="G475" s="95"/>
      <c r="H475" s="65"/>
      <c r="I475" s="22"/>
    </row>
    <row r="476" spans="2:9" s="3" customFormat="1" ht="12" customHeight="1" x14ac:dyDescent="0.25">
      <c r="B476" s="71"/>
      <c r="C476" s="70"/>
      <c r="D476" s="10"/>
      <c r="E476" s="71"/>
      <c r="F476" s="96"/>
      <c r="G476" s="96"/>
      <c r="H476" s="70"/>
      <c r="I476" s="21"/>
    </row>
    <row r="477" spans="2:9" s="3" customFormat="1" ht="12" customHeight="1" x14ac:dyDescent="0.25">
      <c r="B477" s="64"/>
      <c r="C477" s="68"/>
      <c r="D477" s="12"/>
      <c r="E477" s="94"/>
      <c r="F477" s="95"/>
      <c r="G477" s="95"/>
      <c r="H477" s="65"/>
      <c r="I477" s="22"/>
    </row>
    <row r="478" spans="2:9" s="3" customFormat="1" ht="12" customHeight="1" x14ac:dyDescent="0.25">
      <c r="B478" s="72"/>
      <c r="C478" s="73"/>
      <c r="D478" s="10"/>
      <c r="E478" s="72"/>
      <c r="F478" s="98"/>
      <c r="G478" s="98"/>
      <c r="H478" s="73"/>
      <c r="I478" s="21"/>
    </row>
    <row r="479" spans="2:9" s="4" customFormat="1" ht="20.100000000000001" customHeight="1" x14ac:dyDescent="0.25">
      <c r="B479" s="74"/>
      <c r="C479" s="75"/>
      <c r="D479" s="18"/>
      <c r="E479" s="20"/>
      <c r="F479" s="18"/>
      <c r="G479" s="18"/>
      <c r="H479" s="18"/>
      <c r="I479" s="24"/>
    </row>
    <row r="480" spans="2:9" s="2" customFormat="1" ht="12" customHeight="1" x14ac:dyDescent="0.25">
      <c r="B480" s="97" t="s">
        <v>301</v>
      </c>
      <c r="C480" s="97"/>
      <c r="D480" s="97"/>
      <c r="E480" s="97"/>
      <c r="F480" s="97"/>
      <c r="G480" s="97"/>
      <c r="H480" s="97"/>
      <c r="I480" s="97"/>
    </row>
  </sheetData>
  <mergeCells count="137">
    <mergeCell ref="B356:I356"/>
    <mergeCell ref="B409:I409"/>
    <mergeCell ref="B480:I480"/>
    <mergeCell ref="E475:H475"/>
    <mergeCell ref="E476:H476"/>
    <mergeCell ref="E477:H477"/>
    <mergeCell ref="E478:H478"/>
    <mergeCell ref="B412:I412"/>
    <mergeCell ref="B53:I53"/>
    <mergeCell ref="B122:I122"/>
    <mergeCell ref="B185:I185"/>
    <mergeCell ref="B251:I251"/>
    <mergeCell ref="B306:I306"/>
    <mergeCell ref="E469:H469"/>
    <mergeCell ref="E470:H470"/>
    <mergeCell ref="E471:H471"/>
    <mergeCell ref="E472:H472"/>
    <mergeCell ref="E473:H473"/>
    <mergeCell ref="E474:H474"/>
    <mergeCell ref="E463:H463"/>
    <mergeCell ref="E464:H464"/>
    <mergeCell ref="E465:H465"/>
    <mergeCell ref="E466:H466"/>
    <mergeCell ref="E467:H467"/>
    <mergeCell ref="E468:H468"/>
    <mergeCell ref="E457:H457"/>
    <mergeCell ref="E458:H458"/>
    <mergeCell ref="E459:H459"/>
    <mergeCell ref="E460:H460"/>
    <mergeCell ref="E461:H461"/>
    <mergeCell ref="E462:H462"/>
    <mergeCell ref="E451:H451"/>
    <mergeCell ref="E452:H452"/>
    <mergeCell ref="E453:H453"/>
    <mergeCell ref="E454:H454"/>
    <mergeCell ref="E455:H455"/>
    <mergeCell ref="E456:H456"/>
    <mergeCell ref="E445:H445"/>
    <mergeCell ref="E446:H446"/>
    <mergeCell ref="E447:H447"/>
    <mergeCell ref="E448:H448"/>
    <mergeCell ref="E449:H449"/>
    <mergeCell ref="E450:H450"/>
    <mergeCell ref="E439:H439"/>
    <mergeCell ref="E440:H440"/>
    <mergeCell ref="E441:H441"/>
    <mergeCell ref="E442:H442"/>
    <mergeCell ref="E443:H443"/>
    <mergeCell ref="E444:H444"/>
    <mergeCell ref="E433:H433"/>
    <mergeCell ref="E434:H434"/>
    <mergeCell ref="E435:H435"/>
    <mergeCell ref="E436:H436"/>
    <mergeCell ref="E437:H437"/>
    <mergeCell ref="E438:H438"/>
    <mergeCell ref="E428:H428"/>
    <mergeCell ref="E429:H429"/>
    <mergeCell ref="E430:H430"/>
    <mergeCell ref="E431:H431"/>
    <mergeCell ref="E432:H432"/>
    <mergeCell ref="E420:H420"/>
    <mergeCell ref="E421:H421"/>
    <mergeCell ref="E422:H422"/>
    <mergeCell ref="E423:H423"/>
    <mergeCell ref="E424:H424"/>
    <mergeCell ref="E425:H425"/>
    <mergeCell ref="E414:H414"/>
    <mergeCell ref="E415:H415"/>
    <mergeCell ref="E416:H416"/>
    <mergeCell ref="E417:H417"/>
    <mergeCell ref="E418:H418"/>
    <mergeCell ref="E419:H419"/>
    <mergeCell ref="B474:C474"/>
    <mergeCell ref="B475:C475"/>
    <mergeCell ref="B476:C476"/>
    <mergeCell ref="B477:C477"/>
    <mergeCell ref="B478:C478"/>
    <mergeCell ref="B479:C479"/>
    <mergeCell ref="B468:C468"/>
    <mergeCell ref="B469:C469"/>
    <mergeCell ref="B470:C470"/>
    <mergeCell ref="B471:C471"/>
    <mergeCell ref="B472:C472"/>
    <mergeCell ref="B473:C473"/>
    <mergeCell ref="B462:C462"/>
    <mergeCell ref="B463:C463"/>
    <mergeCell ref="B464:C464"/>
    <mergeCell ref="B465:C465"/>
    <mergeCell ref="B466:C466"/>
    <mergeCell ref="B467:C467"/>
    <mergeCell ref="B456:C456"/>
    <mergeCell ref="B457:C457"/>
    <mergeCell ref="B458:C458"/>
    <mergeCell ref="B459:C459"/>
    <mergeCell ref="B460:C460"/>
    <mergeCell ref="B461:C461"/>
    <mergeCell ref="B450:C450"/>
    <mergeCell ref="B451:C451"/>
    <mergeCell ref="B452:C452"/>
    <mergeCell ref="B453:C453"/>
    <mergeCell ref="B454:C454"/>
    <mergeCell ref="B455:C455"/>
    <mergeCell ref="B444:C444"/>
    <mergeCell ref="B445:C445"/>
    <mergeCell ref="B446:C446"/>
    <mergeCell ref="B447:C447"/>
    <mergeCell ref="B448:C448"/>
    <mergeCell ref="B449:C449"/>
    <mergeCell ref="B439:C439"/>
    <mergeCell ref="B440:C440"/>
    <mergeCell ref="B441:C441"/>
    <mergeCell ref="B442:C442"/>
    <mergeCell ref="B443:C443"/>
    <mergeCell ref="B432:C432"/>
    <mergeCell ref="B433:C433"/>
    <mergeCell ref="B434:C434"/>
    <mergeCell ref="B435:C435"/>
    <mergeCell ref="B436:C436"/>
    <mergeCell ref="B437:C437"/>
    <mergeCell ref="B430:C430"/>
    <mergeCell ref="B431:C431"/>
    <mergeCell ref="B419:C419"/>
    <mergeCell ref="B420:C420"/>
    <mergeCell ref="B421:C421"/>
    <mergeCell ref="B422:C422"/>
    <mergeCell ref="B423:C423"/>
    <mergeCell ref="B424:C424"/>
    <mergeCell ref="B438:C438"/>
    <mergeCell ref="B413:C413"/>
    <mergeCell ref="B414:C414"/>
    <mergeCell ref="B416:C416"/>
    <mergeCell ref="B418:C418"/>
    <mergeCell ref="B417:C417"/>
    <mergeCell ref="B415:C415"/>
    <mergeCell ref="B425:C425"/>
    <mergeCell ref="B428:C428"/>
    <mergeCell ref="B429:C429"/>
  </mergeCells>
  <printOptions horizontalCentered="1"/>
  <pageMargins left="0.39370078740157483" right="0.39370078740157483" top="0.39370078740157483" bottom="0.39370078740157483" header="0.31496062992125984" footer="0.31496062992125984"/>
  <pageSetup paperSize="9" scale="89" orientation="portrait" r:id="rId1"/>
  <rowBreaks count="8" manualBreakCount="8">
    <brk id="53" man="1"/>
    <brk id="122" man="1"/>
    <brk id="185" man="1"/>
    <brk id="251" man="1"/>
    <brk id="306" man="1"/>
    <brk id="356" man="1"/>
    <brk id="409" man="1"/>
    <brk id="48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Riaan Taljaard</dc:creator>
  <cp:lastModifiedBy>Seageng Letsholo</cp:lastModifiedBy>
  <cp:lastPrinted>2023-03-14T10:38:56Z</cp:lastPrinted>
  <dcterms:created xsi:type="dcterms:W3CDTF">2023-03-06T11:14:56Z</dcterms:created>
  <dcterms:modified xsi:type="dcterms:W3CDTF">2023-03-14T13:54:04Z</dcterms:modified>
</cp:coreProperties>
</file>